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1\Заявки\№186, Тендер на СКС проект по ГО - ТЕНДЕР\"/>
    </mc:Choice>
  </mc:AlternateContent>
  <bookViews>
    <workbookView xWindow="0" yWindow="0" windowWidth="28800" windowHeight="12435" activeTab="1"/>
  </bookViews>
  <sheets>
    <sheet name="ЛОТ 1- СКС та електроживлення" sheetId="4" r:id="rId1"/>
    <sheet name="ЛОТ 2- WI-FI" sheetId="6" r:id="rId2"/>
    <sheet name="ЛОТ 3 - Мультимедия" sheetId="3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9" i="6" l="1"/>
  <c r="I48" i="6"/>
  <c r="I47" i="6"/>
  <c r="I46" i="6"/>
  <c r="I45" i="6"/>
  <c r="I44" i="6"/>
  <c r="I43" i="6"/>
  <c r="I42" i="6"/>
  <c r="I41" i="6"/>
  <c r="I40" i="6"/>
  <c r="I39" i="6"/>
  <c r="I50" i="6" s="1"/>
  <c r="I19" i="6" s="1"/>
  <c r="I34" i="6"/>
  <c r="H34" i="6"/>
  <c r="I33" i="6"/>
  <c r="H33" i="6"/>
  <c r="I32" i="6"/>
  <c r="H32" i="6"/>
  <c r="I31" i="6"/>
  <c r="H31" i="6"/>
  <c r="I30" i="6"/>
  <c r="H30" i="6"/>
  <c r="I29" i="6"/>
  <c r="H29" i="6"/>
  <c r="I28" i="6"/>
  <c r="H28" i="6"/>
  <c r="I27" i="6"/>
  <c r="H27" i="6"/>
  <c r="I26" i="6"/>
  <c r="H26" i="6"/>
  <c r="I25" i="6"/>
  <c r="I35" i="6" s="1"/>
  <c r="I18" i="6" s="1"/>
  <c r="I20" i="6" s="1"/>
  <c r="H25" i="6"/>
  <c r="I162" i="4" l="1"/>
  <c r="I165" i="4"/>
  <c r="I163" i="4"/>
  <c r="I164" i="4"/>
  <c r="I124" i="4"/>
  <c r="H26" i="4" l="1"/>
  <c r="H25" i="4" l="1"/>
  <c r="I25" i="4" s="1"/>
  <c r="I103" i="3" l="1"/>
  <c r="I104" i="3"/>
  <c r="I105" i="3"/>
  <c r="I106" i="3"/>
  <c r="I107" i="3"/>
  <c r="I108" i="3"/>
  <c r="I109" i="3"/>
  <c r="I110" i="3"/>
  <c r="I111" i="3"/>
  <c r="I102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3" i="3"/>
  <c r="I94" i="3"/>
  <c r="I95" i="3"/>
  <c r="I96" i="3"/>
  <c r="I25" i="3"/>
  <c r="H97" i="3"/>
  <c r="I97" i="3" s="1"/>
  <c r="H96" i="3"/>
  <c r="H95" i="3"/>
  <c r="H94" i="3"/>
  <c r="H93" i="3"/>
  <c r="H92" i="3"/>
  <c r="I92" i="3" s="1"/>
  <c r="H91" i="3"/>
  <c r="H90" i="3"/>
  <c r="H89" i="3"/>
  <c r="H88" i="3"/>
  <c r="H87" i="3"/>
  <c r="H86" i="3"/>
  <c r="H85" i="3"/>
  <c r="H84" i="3"/>
  <c r="H83" i="3"/>
  <c r="H82" i="3"/>
  <c r="H81" i="3"/>
  <c r="H80" i="3"/>
  <c r="H79" i="3"/>
  <c r="H78" i="3"/>
  <c r="H77" i="3"/>
  <c r="H76" i="3"/>
  <c r="H75" i="3"/>
  <c r="H74" i="3"/>
  <c r="H73" i="3"/>
  <c r="H72" i="3"/>
  <c r="H71" i="3"/>
  <c r="H70" i="3"/>
  <c r="H69" i="3"/>
  <c r="H68" i="3"/>
  <c r="H67" i="3"/>
  <c r="H66" i="3"/>
  <c r="H65" i="3"/>
  <c r="H64" i="3"/>
  <c r="H63" i="3"/>
  <c r="H62" i="3"/>
  <c r="H61" i="3"/>
  <c r="H60" i="3"/>
  <c r="H59" i="3"/>
  <c r="H58" i="3"/>
  <c r="H57" i="3"/>
  <c r="H56" i="3"/>
  <c r="H55" i="3"/>
  <c r="H54" i="3"/>
  <c r="H53" i="3"/>
  <c r="H52" i="3"/>
  <c r="H51" i="3"/>
  <c r="H50" i="3"/>
  <c r="H49" i="3"/>
  <c r="H48" i="3"/>
  <c r="H47" i="3"/>
  <c r="H46" i="3"/>
  <c r="H45" i="3"/>
  <c r="H44" i="3"/>
  <c r="H43" i="3"/>
  <c r="H42" i="3"/>
  <c r="H41" i="3"/>
  <c r="H40" i="3"/>
  <c r="H39" i="3"/>
  <c r="H38" i="3"/>
  <c r="H37" i="3"/>
  <c r="H36" i="3"/>
  <c r="H35" i="3"/>
  <c r="H34" i="3"/>
  <c r="H33" i="3"/>
  <c r="H32" i="3"/>
  <c r="H31" i="3"/>
  <c r="H30" i="3"/>
  <c r="H29" i="3"/>
  <c r="H28" i="3"/>
  <c r="H27" i="3"/>
  <c r="H26" i="3"/>
  <c r="H25" i="3"/>
  <c r="I112" i="3" l="1"/>
  <c r="I19" i="3" s="1"/>
  <c r="I98" i="3"/>
  <c r="I18" i="3" s="1"/>
  <c r="H78" i="4"/>
  <c r="H116" i="4"/>
  <c r="H115" i="4"/>
  <c r="H114" i="4"/>
  <c r="H113" i="4"/>
  <c r="H112" i="4"/>
  <c r="H111" i="4"/>
  <c r="H110" i="4"/>
  <c r="H109" i="4"/>
  <c r="H108" i="4"/>
  <c r="H107" i="4"/>
  <c r="H106" i="4"/>
  <c r="H105" i="4"/>
  <c r="H104" i="4"/>
  <c r="H103" i="4"/>
  <c r="H102" i="4"/>
  <c r="H101" i="4"/>
  <c r="H100" i="4"/>
  <c r="H99" i="4"/>
  <c r="H98" i="4"/>
  <c r="H97" i="4"/>
  <c r="H96" i="4"/>
  <c r="H95" i="4"/>
  <c r="H94" i="4"/>
  <c r="H93" i="4"/>
  <c r="H92" i="4"/>
  <c r="H91" i="4"/>
  <c r="H90" i="4"/>
  <c r="H89" i="4"/>
  <c r="H88" i="4"/>
  <c r="H87" i="4"/>
  <c r="H86" i="4"/>
  <c r="H85" i="4"/>
  <c r="H84" i="4"/>
  <c r="H83" i="4"/>
  <c r="H82" i="4"/>
  <c r="H81" i="4"/>
  <c r="H80" i="4"/>
  <c r="H79" i="4"/>
  <c r="H77" i="4"/>
  <c r="H76" i="4"/>
  <c r="H75" i="4"/>
  <c r="H74" i="4"/>
  <c r="H73" i="4"/>
  <c r="H72" i="4"/>
  <c r="H71" i="4"/>
  <c r="H70" i="4"/>
  <c r="H69" i="4"/>
  <c r="H68" i="4"/>
  <c r="H67" i="4"/>
  <c r="H66" i="4"/>
  <c r="H65" i="4"/>
  <c r="H64" i="4"/>
  <c r="H63" i="4"/>
  <c r="H62" i="4"/>
  <c r="H61" i="4"/>
  <c r="H60" i="4"/>
  <c r="H59" i="4"/>
  <c r="H58" i="4"/>
  <c r="H57" i="4"/>
  <c r="H56" i="4"/>
  <c r="H55" i="4"/>
  <c r="H54" i="4"/>
  <c r="H53" i="4"/>
  <c r="H52" i="4"/>
  <c r="H51" i="4"/>
  <c r="H50" i="4"/>
  <c r="H49" i="4"/>
  <c r="H48" i="4"/>
  <c r="H47" i="4"/>
  <c r="H46" i="4"/>
  <c r="H45" i="4"/>
  <c r="H44" i="4"/>
  <c r="H43" i="4"/>
  <c r="H42" i="4"/>
  <c r="H41" i="4"/>
  <c r="H40" i="4"/>
  <c r="H39" i="4"/>
  <c r="H38" i="4"/>
  <c r="H37" i="4"/>
  <c r="H36" i="4"/>
  <c r="H35" i="4"/>
  <c r="H33" i="4"/>
  <c r="H34" i="4"/>
  <c r="H32" i="4"/>
  <c r="H31" i="4"/>
  <c r="I20" i="3" l="1"/>
  <c r="H30" i="4"/>
  <c r="I28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H29" i="4"/>
  <c r="I29" i="4" s="1"/>
  <c r="H28" i="4"/>
  <c r="H27" i="4"/>
  <c r="I27" i="4" s="1"/>
  <c r="I26" i="4"/>
  <c r="I117" i="4" s="1"/>
  <c r="I18" i="4" l="1"/>
  <c r="I122" i="4"/>
  <c r="I123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6" i="4"/>
  <c r="I121" i="4"/>
  <c r="I167" i="4" l="1"/>
  <c r="I19" i="4" s="1"/>
  <c r="I20" i="4" s="1"/>
</calcChain>
</file>

<file path=xl/sharedStrings.xml><?xml version="1.0" encoding="utf-8"?>
<sst xmlns="http://schemas.openxmlformats.org/spreadsheetml/2006/main" count="1084" uniqueCount="498">
  <si>
    <t>Производитель</t>
  </si>
  <si>
    <t>№ п/п</t>
  </si>
  <si>
    <t>Арт-икул</t>
  </si>
  <si>
    <t xml:space="preserve">Найменування матеріалів </t>
  </si>
  <si>
    <t>Од. виміру</t>
  </si>
  <si>
    <t>К-ть</t>
  </si>
  <si>
    <t>АМР</t>
  </si>
  <si>
    <t>9-1427213-5</t>
  </si>
  <si>
    <t>Кабель F/UTP кат.6 NETCONNECT®  LSZH (WR 500 м), white</t>
  </si>
  <si>
    <t>м</t>
  </si>
  <si>
    <t>2153437-1</t>
  </si>
  <si>
    <t>Комутаційна панель CommScope® 1U up to 24port RJ45 STP/UTP (w/o MJ), black</t>
  </si>
  <si>
    <t>шт</t>
  </si>
  <si>
    <t>2153449-4</t>
  </si>
  <si>
    <t>Модульне гніздо NETCONNECT® RJ45 (8p8c) Cat.6A STP AMP-TWIST SLX6AS, grey</t>
  </si>
  <si>
    <t>PLMN-060Z</t>
  </si>
  <si>
    <t>Кабельний організатор 1U з кришкою, чорний, EPNew</t>
  </si>
  <si>
    <t>NPC06UZDB-WT001M</t>
  </si>
  <si>
    <t>Комутаційний шнур NETCONNECT® U/UTP Cat.6 AWG24 LSZH, white 1m</t>
  </si>
  <si>
    <t>NPC06UZDB-WT002M</t>
  </si>
  <si>
    <t>Комутаційний шнур NETCONNECT® U/UTP Cat.6 AWG24 LSZH, white 2m</t>
  </si>
  <si>
    <t>NPC06UZDB-WT003M</t>
  </si>
  <si>
    <t>Комутаційний шнур NETCONNECT® U/UTP Cat.6 AWG24 LSZH, white 3m</t>
  </si>
  <si>
    <t>NPC06UZDB-WT005M</t>
  </si>
  <si>
    <t>Комутаційний шнур NETCONNECT® U/UTP Cat.6 AWG24 LSZH, white 5m</t>
  </si>
  <si>
    <t>NPC06UZDB-WT010M</t>
  </si>
  <si>
    <t>Комутаційний шнур NETCONNECT® U/UTP Cat.6 AWG24 LSZH, white 10m</t>
  </si>
  <si>
    <t>2111123-1</t>
  </si>
  <si>
    <t>SL Series RJ45 to RJ45 Coupler, Category 6, unshielded, in-line, black</t>
  </si>
  <si>
    <t>simon</t>
  </si>
  <si>
    <t>KF200/1</t>
  </si>
  <si>
    <t>Люк 4xK45 + 2x1/2K45 глибина 55мм</t>
  </si>
  <si>
    <t>KF400/1</t>
  </si>
  <si>
    <t>Люк 8xK45 + 4x1/2K45 глибина 55мм</t>
  </si>
  <si>
    <t>G201</t>
  </si>
  <si>
    <t>Цоколь під заливку у бетон для люка KF200</t>
  </si>
  <si>
    <t>K11/9</t>
  </si>
  <si>
    <t>Роз/електр 45х45 з зазем, шв/монтаж,біла</t>
  </si>
  <si>
    <t>AC11</t>
  </si>
  <si>
    <t>З'єднувач для розеток швидкого монтажу</t>
  </si>
  <si>
    <t>KB76/9</t>
  </si>
  <si>
    <t>Адаптер прямий 45х45 2xRJ45 Keystone</t>
  </si>
  <si>
    <t>K17/9</t>
  </si>
  <si>
    <t>Заглушка 45х45, біла</t>
  </si>
  <si>
    <t>KA76/9</t>
  </si>
  <si>
    <t>Адаптер прямий 22,5х45 1xRJ45 Keystone, білий</t>
  </si>
  <si>
    <t>K105/9</t>
  </si>
  <si>
    <t>Заглушка 22,5х45, біла</t>
  </si>
  <si>
    <t>K129B/9</t>
  </si>
  <si>
    <t>Модуль 22,5х45  HDMI тип А F-F, білий</t>
  </si>
  <si>
    <t>KFC104/9</t>
  </si>
  <si>
    <t>Розеточна коробка Ofiblock COMPACT на 4 модулі 45х45, алюміній, чорна</t>
  </si>
  <si>
    <t>KFC105/9</t>
  </si>
  <si>
    <t>Розеточна коробка Ofiblock COMPACT на 5 модулі 45х45, алюміній, чорна</t>
  </si>
  <si>
    <t>KFC106/9</t>
  </si>
  <si>
    <t>Розеточна коробка Ofiblock COMPACT на 6 модулі 45х45, алюміній, чорна</t>
  </si>
  <si>
    <t>KFC107/9</t>
  </si>
  <si>
    <t>Розеточна коробка Ofiblock COMPACT на 7 модулі 45х45, алюміній, чорна</t>
  </si>
  <si>
    <t>K80/9</t>
  </si>
  <si>
    <t>Адаптер 45х45 для 1хRJ45 зі шторк, білий</t>
  </si>
  <si>
    <t>MD67</t>
  </si>
  <si>
    <t>Супорт під RJ45 Keystone</t>
  </si>
  <si>
    <t>KSF1</t>
  </si>
  <si>
    <t>Кріплення одинарне для Ofiblock</t>
  </si>
  <si>
    <t>TC251/0</t>
  </si>
  <si>
    <t>Органайзер гнучкий, 20м</t>
  </si>
  <si>
    <t>TCA2501</t>
  </si>
  <si>
    <t>Аплікатор для затягування кабелю у гнучкий органайзер</t>
  </si>
  <si>
    <t>Loctek</t>
  </si>
  <si>
    <t>CMP017-S</t>
  </si>
  <si>
    <t>Хребет для кабелів Loctek Silver Grey</t>
  </si>
  <si>
    <t>BMPT/11</t>
  </si>
  <si>
    <t>Адаптер Basic 2xRJ45 Keystone мет. супорт, білий</t>
  </si>
  <si>
    <t>BWB/11</t>
  </si>
  <si>
    <t>Заглушка RJ45 Keystone, біла</t>
  </si>
  <si>
    <t>BMGSZ1.01/11</t>
  </si>
  <si>
    <t>Розетка електрична Basic з заземленням Schuko, біла</t>
  </si>
  <si>
    <t>BMR1/11</t>
  </si>
  <si>
    <t>Рамка Basic 1x, біла</t>
  </si>
  <si>
    <t>BMR2/11</t>
  </si>
  <si>
    <t>Рамка Basic 2x, біла</t>
  </si>
  <si>
    <t>BMR3/11</t>
  </si>
  <si>
    <t>Рамка Basic 3x, біла</t>
  </si>
  <si>
    <t>BMR5/11</t>
  </si>
  <si>
    <t>Рамка Basic 5x, біла</t>
  </si>
  <si>
    <t>BMGHDMI.01/11</t>
  </si>
  <si>
    <t>Розетка Basic 1xHDMI, білий</t>
  </si>
  <si>
    <t>PSC/11</t>
  </si>
  <si>
    <t>Підрозетник настінний набірний "С", білий</t>
  </si>
  <si>
    <t>PSH/11</t>
  </si>
  <si>
    <t>Підрозетник настінний набірний "H", білий</t>
  </si>
  <si>
    <t>Kingda</t>
  </si>
  <si>
    <t>PC6065-3m</t>
  </si>
  <si>
    <t>Шнур живлення (С13-CEE 7/7), 3 м, 1.5 мм2, Kingda</t>
  </si>
  <si>
    <t xml:space="preserve">78.01.2816 </t>
  </si>
  <si>
    <t>Keystone USB3.0</t>
  </si>
  <si>
    <t xml:space="preserve">78.01.2837 </t>
  </si>
  <si>
    <t>Подовжувач USB3.0 M/F 5м, активний:</t>
  </si>
  <si>
    <t xml:space="preserve">78.01.2836 </t>
  </si>
  <si>
    <t>Кабель HDMI M/M 10м, 4K@60Hz</t>
  </si>
  <si>
    <t>Hager</t>
  </si>
  <si>
    <t>VB318TB</t>
  </si>
  <si>
    <t>Щит з/у, прозорі двері, 54M, VEGA</t>
  </si>
  <si>
    <t>VB418TB</t>
  </si>
  <si>
    <t>Щит з/у, прозорі двері, 72M, VEGA</t>
  </si>
  <si>
    <t>Eton</t>
  </si>
  <si>
    <t>Автомат. вимикач PL6-C63/3</t>
  </si>
  <si>
    <t>Автомат. вимикач PLHT-C100/3</t>
  </si>
  <si>
    <t>Диф. автомат PFL6-16/1N/B/003</t>
  </si>
  <si>
    <t>Автомат. вимикач PL6-C16/1</t>
  </si>
  <si>
    <t>Шина з'єднувальна Z-GV-16/1P-1TE</t>
  </si>
  <si>
    <t>Шина з'єднувальна Z-GV-16/1P+N-2TE</t>
  </si>
  <si>
    <t>ЗЗЦМ</t>
  </si>
  <si>
    <t>Кабель ВВГнгд 3х2,5</t>
  </si>
  <si>
    <t>Кабель ВВГнгд 5х16</t>
  </si>
  <si>
    <t>Кабель ВВГнгд 5х35</t>
  </si>
  <si>
    <t>ПВ 3 1х6YG</t>
  </si>
  <si>
    <t>Провід ПВ 3 1х6 мм2, ПВХ ізоляція (ж/з)</t>
  </si>
  <si>
    <t>ПВСнгд 3х1.5</t>
  </si>
  <si>
    <t>Провід ПВС нгд 3х1.5</t>
  </si>
  <si>
    <t>Україна</t>
  </si>
  <si>
    <t>Наконечник на 1,5 (100шт)</t>
  </si>
  <si>
    <t>уп</t>
  </si>
  <si>
    <t>OBO Betermann</t>
  </si>
  <si>
    <t xml:space="preserve">Дротяний лоток GRM, 55х400х3050, G (2,5-10 мкм) </t>
  </si>
  <si>
    <t xml:space="preserve">Дротяний лоток GRM, 55х200х3050, G (2,5-10 мкм) </t>
  </si>
  <si>
    <t>Болт заземлення з кріпленням, M6, CuZn (латунь)</t>
  </si>
  <si>
    <t xml:space="preserve">З'єднувач дротяного лотка, G (2,5-10 мкм) </t>
  </si>
  <si>
    <t>91916G</t>
  </si>
  <si>
    <t>Гофро-труба D16/10.7 мм, PVC, з протяжкою, 100 м</t>
  </si>
  <si>
    <t>Гофро-труба D25/18.3 мм, PVC, з протяжкою, 50 м</t>
  </si>
  <si>
    <t>91932з-BK</t>
  </si>
  <si>
    <t>Гофро-труба D32/24.3 мм, PE, з протяжкою, 50 м, чорна</t>
  </si>
  <si>
    <t>Schneider Electric</t>
  </si>
  <si>
    <t>IMT35150</t>
  </si>
  <si>
    <t>Подрозетник в г/к 45мм глиб. з металевими лапками, Schneider Electric</t>
  </si>
  <si>
    <t>IMT35180</t>
  </si>
  <si>
    <t>З'єднуючий елемент підрозетників в г/к, Schneider Electric</t>
  </si>
  <si>
    <t>CMS</t>
  </si>
  <si>
    <t>UA-OF42-D-BK</t>
  </si>
  <si>
    <t>Стійка 42U, подвійна, чорна (без ніг)</t>
  </si>
  <si>
    <t>J-UA-BK</t>
  </si>
  <si>
    <t>Ніжка до шаф і стійок, 45 мм довжина, чорна</t>
  </si>
  <si>
    <t>SM6.1</t>
  </si>
  <si>
    <t>Набір кріплення M6 (гвинт, шайба, гайка)</t>
  </si>
  <si>
    <t>UA-SM25</t>
  </si>
  <si>
    <t>Ізолятор мідної шини без болтів М6</t>
  </si>
  <si>
    <t>K-EBС20/5/1000/89</t>
  </si>
  <si>
    <t>Шина заземлення мідна 20х5мм (1м), d6.5мм, крок 89 мм</t>
  </si>
  <si>
    <t>UA-SH4-650B</t>
  </si>
  <si>
    <t>Полиця 19" 4 точки кріпл., 650мм глиб., перфорована, т.м.2мм, чорна</t>
  </si>
  <si>
    <t>Schroff</t>
  </si>
  <si>
    <t xml:space="preserve">Панелі електроживлення з 9 розетками SCHUKO, БЛОК 9D РОЗЕТОК,250 V,16A,SCHUKO/UTE  </t>
  </si>
  <si>
    <t>72654-W</t>
  </si>
  <si>
    <t>Ізолента електротех. 0,15ммх18мм, 20м, біла</t>
  </si>
  <si>
    <t>KRSCREWDB</t>
  </si>
  <si>
    <t>Дюбель з уд.ш. 6х40, поліпропілен</t>
  </si>
  <si>
    <t>Китай</t>
  </si>
  <si>
    <t>GTM-1210BKZ</t>
  </si>
  <si>
    <t>Стяжка-липучка, 12 мм x 10 м, моток, чорна</t>
  </si>
  <si>
    <t>скоба монтажна</t>
  </si>
  <si>
    <t>ДКС</t>
  </si>
  <si>
    <t>Труба жорстка гладка д.32мм стандартна 3м сіра</t>
  </si>
  <si>
    <t>Труба ПВХ жорстка гладка д.50мм, стандартна, 3м, сірий колір</t>
  </si>
  <si>
    <t>INCT30050</t>
  </si>
  <si>
    <t>Стяжка 300х5.0 мм, 100 шт</t>
  </si>
  <si>
    <t>INCT20040</t>
  </si>
  <si>
    <t>Стяжка 200х4.0 мм, 100 шт</t>
  </si>
  <si>
    <t>SPS688-C</t>
  </si>
  <si>
    <t xml:space="preserve">23-24AWG,Cat6,ShldMdlrPlg,PK100         </t>
  </si>
  <si>
    <t>2-599624-4</t>
  </si>
  <si>
    <t>Кабель NETCONNECT® 8x9/125 OS2 універсальний з захистом від гризунів, з гелем, LSZH yellow</t>
  </si>
  <si>
    <t>1671000-8</t>
  </si>
  <si>
    <t>Оптична панель NETCONNECT® до 24хLC Duplex, висувна, метал, без адаптерів, в комплекті з заглушками, black</t>
  </si>
  <si>
    <t>1671281-1</t>
  </si>
  <si>
    <t>Сплайс-касета на 24 зварних з"єднання SMOUV</t>
  </si>
  <si>
    <t>418280-000</t>
  </si>
  <si>
    <t>Термопосаджувальні гільзи SMOUV, 45 мм, упаковка 100 шт.</t>
  </si>
  <si>
    <t>6457567-4</t>
  </si>
  <si>
    <t>Адаптер NETCONNECT® LC DUPLEX SM, втулка: кераміка, колір Blue</t>
  </si>
  <si>
    <t>FBWLCUC11-JXF005</t>
  </si>
  <si>
    <t>Напівшнур (pigtail) Commscope® TerraSPEED LC 9/125 SM 2 м</t>
  </si>
  <si>
    <t>6536501-1</t>
  </si>
  <si>
    <t>Fiber Optic Patch Cord, singlemode, 1.8 mm zipcord, LC/PC to LC/PC duplex tuned, 1 m</t>
  </si>
  <si>
    <t>6536501-2</t>
  </si>
  <si>
    <t>Fiber Optic Patch Cord, singlemode, 1.8 mm zipcord, LC/PC to LC/PC duplex tuned, 2 m</t>
  </si>
  <si>
    <t>Входной щит  согласно схемы</t>
  </si>
  <si>
    <t>Найменування робіт</t>
  </si>
  <si>
    <t>§</t>
  </si>
  <si>
    <t>Прокладання лотка до 200</t>
  </si>
  <si>
    <t>Прокладання лотка до 400</t>
  </si>
  <si>
    <t>Прокладання кабеля кат.6e</t>
  </si>
  <si>
    <t>Прокдадання гофрованной труби</t>
  </si>
  <si>
    <t>Виготовлення посадочного місця для люка</t>
  </si>
  <si>
    <t>Монтаж люка</t>
  </si>
  <si>
    <t>Прокладання силового кабеля</t>
  </si>
  <si>
    <t>Прокладання силового кабеля до 5х35</t>
  </si>
  <si>
    <t>Монтаж силових розеток</t>
  </si>
  <si>
    <t>Монтаж інформаційних розеток 1RJ45</t>
  </si>
  <si>
    <t>Монтаж інформаційних розеток 2RJ45</t>
  </si>
  <si>
    <t>Монтаж проходного модуля</t>
  </si>
  <si>
    <t>Монтаж офіблока</t>
  </si>
  <si>
    <t xml:space="preserve">Підключення офіблока </t>
  </si>
  <si>
    <t>Монтаж хребта</t>
  </si>
  <si>
    <t>контроль силових розеток</t>
  </si>
  <si>
    <t>Сертифікація кабельной системи</t>
  </si>
  <si>
    <t>Підключеннята укладання патчкордів</t>
  </si>
  <si>
    <t>Маркування силових розеток</t>
  </si>
  <si>
    <t>Монтаж поверхового щіта</t>
  </si>
  <si>
    <t>Монтаж та підключення автоматів</t>
  </si>
  <si>
    <t>Монтаж входной щит  согласно схемы</t>
  </si>
  <si>
    <t>Підключення щітка до існуючей системи</t>
  </si>
  <si>
    <t>компл</t>
  </si>
  <si>
    <t>Монтаж стійки</t>
  </si>
  <si>
    <t>Монтаж активного оборудовання</t>
  </si>
  <si>
    <t>Монтаж наконечника</t>
  </si>
  <si>
    <t>Прокладання кабелів HDMI та USB</t>
  </si>
  <si>
    <t>Монтаж розеток USB та HDMI</t>
  </si>
  <si>
    <t>Монтаж оргонізаторов</t>
  </si>
  <si>
    <t>Монтаж патчпанелій з кабелем</t>
  </si>
  <si>
    <t>Монтаж модулів на патч панели</t>
  </si>
  <si>
    <t>Демонтаж та монтаж фальш пола</t>
  </si>
  <si>
    <t>Монтаж коннектора</t>
  </si>
  <si>
    <t>Монтаж жесткой трубы</t>
  </si>
  <si>
    <t>Прокладання оптичного кабелю</t>
  </si>
  <si>
    <t xml:space="preserve">Сборка оптичной панелі </t>
  </si>
  <si>
    <t>Оброблення оптичного кабелю з обох сторін</t>
  </si>
  <si>
    <t>Монтаж оптичної панелі з кабелем</t>
  </si>
  <si>
    <t>Монтаж порту оптоволоконної патч-панелі або в муфті</t>
  </si>
  <si>
    <t>Тестування 1-го сегмента оптоволоконної комп. Мережі</t>
  </si>
  <si>
    <t>Монтаж клем заземлення до дротяного лотка</t>
  </si>
  <si>
    <t>Заземлення дротяного лотка</t>
  </si>
  <si>
    <t>901-R510-WW00</t>
  </si>
  <si>
    <t>L09-VSCG-WW00</t>
  </si>
  <si>
    <t>Asus</t>
  </si>
  <si>
    <t>RS100-E10-PI2</t>
  </si>
  <si>
    <t>L09-0001-SG00</t>
  </si>
  <si>
    <t>S01-VSCG-1L00</t>
  </si>
  <si>
    <t>S01-0001-1LSG</t>
  </si>
  <si>
    <t>ICX7150-24P-2X10G</t>
  </si>
  <si>
    <t>ICX7150-48ZP-E8X10GR</t>
  </si>
  <si>
    <t>OEM</t>
  </si>
  <si>
    <t>SFP-10G-BXD1</t>
  </si>
  <si>
    <t>Оптичний модуль SFP+ BIDI 10G SM TX 1330 RX1270 OEM</t>
  </si>
  <si>
    <t>SFP-10G-BXU1</t>
  </si>
  <si>
    <t>Оптичний модуль SFP+ BIDI 10G TX1270nm, RX1330nm OEM</t>
  </si>
  <si>
    <t>Монтаж точок доступу</t>
  </si>
  <si>
    <t xml:space="preserve">шт </t>
  </si>
  <si>
    <t>Монтаж комутаторів та контролеру</t>
  </si>
  <si>
    <t>Завантаження та встановлення останньої версії  ПЗ контролеру WiFi</t>
  </si>
  <si>
    <t>Налаштування контролеру WiFi встановлення SSID мереж WiFi</t>
  </si>
  <si>
    <t>Встановлення на контроллер WiFi ліцензій на точку доступу</t>
  </si>
  <si>
    <t xml:space="preserve">Оновлення внутрішнього програмного забезпечення точок доступу WiFi до останньої версії </t>
  </si>
  <si>
    <t>Підключення точок доступу до которллеру та конфігурація  точок доступу</t>
  </si>
  <si>
    <t xml:space="preserve">Оновлення внутрішнього програмного забезпечення комутаторів до останньої версії </t>
  </si>
  <si>
    <t xml:space="preserve">Тестування роботи мережі WiFi та оптимізація налаштувань мережі </t>
  </si>
  <si>
    <t>Складання технічного паспорту мережі WiFi</t>
  </si>
  <si>
    <t xml:space="preserve">Сервер контролеру WiFi Xeon CPUX8C 3400/16M S1151 OEM/E-2278G, C242,  8GB </t>
  </si>
  <si>
    <t>Samsung</t>
  </si>
  <si>
    <t>QE65Q60TAUXUA</t>
  </si>
  <si>
    <t>Телевізор 65" QLED 4K Smart, Tizen, Black</t>
  </si>
  <si>
    <t>UE55TU8500UX</t>
  </si>
  <si>
    <t>Телевизор 55" QLED 4K Smart, Tizen, Black</t>
  </si>
  <si>
    <t>2Е</t>
  </si>
  <si>
    <t>UKR2EN448</t>
  </si>
  <si>
    <t>Кронштейн настінний універсальний</t>
  </si>
  <si>
    <t>Yealink</t>
  </si>
  <si>
    <t>UVC40 BYOD</t>
  </si>
  <si>
    <t>Відеобар All-in-One USB·BYOD Multi-function Room System for Small Rooms</t>
  </si>
  <si>
    <t>ASUS</t>
  </si>
  <si>
    <t>PN60</t>
  </si>
  <si>
    <t xml:space="preserve">ПК-неттоп </t>
  </si>
  <si>
    <t>Micron</t>
  </si>
  <si>
    <t>CT8G4SFS824A</t>
  </si>
  <si>
    <t>Оперативна пам'ять Crucial DDR4 SO-DIMM 2400</t>
  </si>
  <si>
    <t>Silicon</t>
  </si>
  <si>
    <t>SP240GBSS3S55S2</t>
  </si>
  <si>
    <t>Накопичувач Power Slim S55</t>
  </si>
  <si>
    <t>Kramer</t>
  </si>
  <si>
    <t>TBUS-5XL(BC)</t>
  </si>
  <si>
    <t>Корпус модуля для підключення кабелів, колір "алюміній"</t>
  </si>
  <si>
    <t>T5F-13</t>
  </si>
  <si>
    <t>Рамка для TBUS-5 під 1 мережеву розетку та 3 модуля-вставки</t>
  </si>
  <si>
    <t>TS-1DE</t>
  </si>
  <si>
    <t>Одинарна мережева розетка модульна</t>
  </si>
  <si>
    <t>C-AC/EU</t>
  </si>
  <si>
    <t>Кабель мережевий</t>
  </si>
  <si>
    <t>WU-AA</t>
  </si>
  <si>
    <t>Модуль-вставка USB розетка А-розетка А.</t>
  </si>
  <si>
    <t>W-H</t>
  </si>
  <si>
    <t>Модуль-вставка HDMI розетка-розетка</t>
  </si>
  <si>
    <t>W4545</t>
  </si>
  <si>
    <t>Модуль-вставка з 2 прохідними роз’ємами RJ-45</t>
  </si>
  <si>
    <t>Procab</t>
  </si>
  <si>
    <t>CLD600/1.5</t>
  </si>
  <si>
    <t>Кабель  USB A - USB A 1,5 m</t>
  </si>
  <si>
    <t xml:space="preserve">CLD600/3  </t>
  </si>
  <si>
    <t>Кабель  USB A - USB A 3 m</t>
  </si>
  <si>
    <t>CLD600/5</t>
  </si>
  <si>
    <t>Кабель  USB A - USB A 5 m</t>
  </si>
  <si>
    <t>Vegacable</t>
  </si>
  <si>
    <t>CABHD-360-SS-1.5</t>
  </si>
  <si>
    <t>Кабель HDMI-HDMI 1.5 м</t>
  </si>
  <si>
    <t>CABHD-360-LD-5</t>
  </si>
  <si>
    <t>Кабель HDMI-HDMI 5м</t>
  </si>
  <si>
    <t>CABHD-360-LD7.5</t>
  </si>
  <si>
    <t>Кабель HDMI-HDMI 7.5 м</t>
  </si>
  <si>
    <t>Elite screens</t>
  </si>
  <si>
    <t>Екран проекційний з електроприводом SK150XHW2-E24</t>
  </si>
  <si>
    <t>Sunne</t>
  </si>
  <si>
    <t>Кріплення універсальне потолочне для проектору</t>
  </si>
  <si>
    <t>Epson</t>
  </si>
  <si>
    <t>EB-2255U</t>
  </si>
  <si>
    <t>Проектор мультимедійний</t>
  </si>
  <si>
    <t>Ecler</t>
  </si>
  <si>
    <t>CEHMA250</t>
  </si>
  <si>
    <t>Підсилювач мікшуючий</t>
  </si>
  <si>
    <t>CIC8</t>
  </si>
  <si>
    <t>Гучномовець</t>
  </si>
  <si>
    <t>CEPLAYER1</t>
  </si>
  <si>
    <t>Аудіопрогравач мережевий</t>
  </si>
  <si>
    <t>Shure</t>
  </si>
  <si>
    <t>BLX24E/SM58M17</t>
  </si>
  <si>
    <t>Бездротова мікрофонна система вокальна</t>
  </si>
  <si>
    <t>кт</t>
  </si>
  <si>
    <t>BLX14E/MX53M17</t>
  </si>
  <si>
    <t>Бездротова мікрофонна система наголовна</t>
  </si>
  <si>
    <t>CMBSTAND</t>
  </si>
  <si>
    <t>Мікрофонна стійка</t>
  </si>
  <si>
    <t>CVEOAXS4</t>
  </si>
  <si>
    <t>Конвертер-перехідник</t>
  </si>
  <si>
    <t>UA-MGSWA635B</t>
  </si>
  <si>
    <t>Рек-шафа 6U, 600х350х343 мм (ш*г*в)</t>
  </si>
  <si>
    <t>ALS15/1</t>
  </si>
  <si>
    <t>Кабель ALS15/1 SPEAKER CABLE CCA 2X1.5mm-100m</t>
  </si>
  <si>
    <t>CLA901/0.5</t>
  </si>
  <si>
    <t>Кабель XLR male - XLR female 0,5 meter</t>
  </si>
  <si>
    <t>CLA800/1</t>
  </si>
  <si>
    <t>Кабель 2 x RCA/Cinch male - 2x RCA/Cinch male 1 meter</t>
  </si>
  <si>
    <t>CABHD-360-LD-10</t>
  </si>
  <si>
    <t>Кабель Кабель HDMI-HDMI 10m</t>
  </si>
  <si>
    <t>Патч корд CAT5e UTP 1 м</t>
  </si>
  <si>
    <t>Кабельний органайзер 1,5м</t>
  </si>
  <si>
    <t>OWB-1G</t>
  </si>
  <si>
    <t>Модуль комутаційний настінний, EUK, 1G</t>
  </si>
  <si>
    <t>Регулятор гучності настінний</t>
  </si>
  <si>
    <t>ZVC500-C0-A00</t>
  </si>
  <si>
    <t>Система відеоконференцзв’язку Zoom rooms для середніх кімнат</t>
  </si>
  <si>
    <t>CEMOTUS5PBWC</t>
  </si>
  <si>
    <t xml:space="preserve">Гучномовець </t>
  </si>
  <si>
    <t>CLA711/5</t>
  </si>
  <si>
    <t>Кабель 3.5 mm Jack male stereo - 2 x RCA/Cinch male 5 meter</t>
  </si>
  <si>
    <t>QE85Q70TAUXUA</t>
  </si>
  <si>
    <t>Телевізор 85" QLED 4K Smart, Tizen, Black</t>
  </si>
  <si>
    <t>Кронштейн настінний універсальний для 85"</t>
  </si>
  <si>
    <t>ZVC800-C2-310</t>
  </si>
  <si>
    <t>Система відеоконференцзв’язку Zoom rooms для великих кімнат</t>
  </si>
  <si>
    <t>DIS-CCU-E</t>
  </si>
  <si>
    <t>Центральний пристрій конгрес-системи з блоком живлення</t>
  </si>
  <si>
    <t>MXC605</t>
  </si>
  <si>
    <t>Пульт делегата</t>
  </si>
  <si>
    <t>MXC605-ACC-SPK</t>
  </si>
  <si>
    <t>Комплект накладок для пульта делегата (10 шт.)</t>
  </si>
  <si>
    <t>GM406/MS</t>
  </si>
  <si>
    <t>Мікрофон</t>
  </si>
  <si>
    <t>DH 6021</t>
  </si>
  <si>
    <t>Навушники</t>
  </si>
  <si>
    <t>MXCIC</t>
  </si>
  <si>
    <t>Пульт перекладача</t>
  </si>
  <si>
    <t>IH6500</t>
  </si>
  <si>
    <t>Навушники перекладача</t>
  </si>
  <si>
    <t>EC 6001-02</t>
  </si>
  <si>
    <t>Кабель 2m, Black, STP Cat5e (RJ45)</t>
  </si>
  <si>
    <t>EC 6001-05</t>
  </si>
  <si>
    <t>Кабель 5m, Black, STP Cat5e (RJ45)</t>
  </si>
  <si>
    <t>EC 6001-10</t>
  </si>
  <si>
    <t>Кабель 10m, Black, STP Cat5e (RJ45)</t>
  </si>
  <si>
    <t>MXA910W-60CM</t>
  </si>
  <si>
    <t>Мікрофонний масив</t>
  </si>
  <si>
    <t>P300-IMX</t>
  </si>
  <si>
    <t>Аудіопроцесор</t>
  </si>
  <si>
    <t>Extron</t>
  </si>
  <si>
    <t>60-1429-01A</t>
  </si>
  <si>
    <t>Процесор управління з ліцензією</t>
  </si>
  <si>
    <t xml:space="preserve">Планшет управління 10" </t>
  </si>
  <si>
    <t>CLD600/10</t>
  </si>
  <si>
    <t>Кабель  USB A - USB A 10 m</t>
  </si>
  <si>
    <t>CABHD-360-LD10</t>
  </si>
  <si>
    <t>Кабель HDMI-HDMI 10 м</t>
  </si>
  <si>
    <t>IPCP Pro 350</t>
  </si>
  <si>
    <t xml:space="preserve">Процесор управління </t>
  </si>
  <si>
    <t xml:space="preserve">TLP Pro 1025T </t>
  </si>
  <si>
    <t xml:space="preserve">Сенсорна панель управління 10" </t>
  </si>
  <si>
    <t>CLD600/7</t>
  </si>
  <si>
    <t>Кабель  USB A - USB A 7 m</t>
  </si>
  <si>
    <t>QE75Q77TAUXUA</t>
  </si>
  <si>
    <t>Телевізор 75" QLED 4K Smart, Tizen, Black</t>
  </si>
  <si>
    <t>Кронштейн настінний універсальний для 75"</t>
  </si>
  <si>
    <t>Atlona</t>
  </si>
  <si>
    <t>AT-HDVS-CAM-HDMI-BK</t>
  </si>
  <si>
    <t>Камера HD PTZ 10x оптичний зум USB2.0 / HDMI</t>
  </si>
  <si>
    <t>Патч корд CAT5e UTP 1,5 м</t>
  </si>
  <si>
    <t xml:space="preserve">Кабель CAT5e UTP  </t>
  </si>
  <si>
    <t>Монтажний комплект, в т. ч. розхідні матеріали</t>
  </si>
  <si>
    <t>Evoko Liso</t>
  </si>
  <si>
    <t>ERM2001</t>
  </si>
  <si>
    <t>Система бронювання переговорних кімнат</t>
  </si>
  <si>
    <t>Luxul</t>
  </si>
  <si>
    <t>AMS-1816P-E</t>
  </si>
  <si>
    <t>Мережевий комутатор AV SERIES 18-PORT/16 POE+ GIGABIT L2/L3 MANAGED SWITCH</t>
  </si>
  <si>
    <t>Монтаж обладнання для маленької переговорної</t>
  </si>
  <si>
    <t>Налаштування обладнання для маленької переговорної</t>
  </si>
  <si>
    <t>Монтаж обладнання для середньої переговорної</t>
  </si>
  <si>
    <t>Налаштування обладнання для середньо переговорної</t>
  </si>
  <si>
    <t>Монтаж обладнання для великий переговорної</t>
  </si>
  <si>
    <t>Налаштування обладнання для великий переговорної</t>
  </si>
  <si>
    <t>Установка моторизованого екрану</t>
  </si>
  <si>
    <t>Підключення  моторизованого екрану</t>
  </si>
  <si>
    <t>Встановлення систем бронювання</t>
  </si>
  <si>
    <t>Налагодження системи бронювання</t>
  </si>
  <si>
    <t>Претендент заповнює стовпчики, виділені сірим!!!!</t>
  </si>
  <si>
    <t>Додаток №1</t>
  </si>
  <si>
    <t>Дата подачі</t>
  </si>
  <si>
    <t>Назва постачальника</t>
  </si>
  <si>
    <t>Код ЄДРПОУ постачальника</t>
  </si>
  <si>
    <t>Адреса постачальника</t>
  </si>
  <si>
    <t>Телефони</t>
  </si>
  <si>
    <t>e-mail</t>
  </si>
  <si>
    <t>ПІБ особи, відповідальної за тендерну пропозицію</t>
  </si>
  <si>
    <t>Контактна інформація особи, відповідальної за тендерну пропозицію</t>
  </si>
  <si>
    <t>Одночасно з Тендерною пропозицією (копії документів)</t>
  </si>
  <si>
    <t>Копія актуального Витягу з Єдиного державного реєстру юридичних та фізичних осіб-підприємців</t>
  </si>
  <si>
    <t>Копія останньої редакції Статуту або останній опис документів, що надавались Державному реєстратору для проведення реєстраційної дії «Державна реєстрація змін до установчих документів юридичних осіб»</t>
  </si>
  <si>
    <t xml:space="preserve">Копія паспорту та копія довідки про присвоєння ідентифікаційного коду керівника підприємства </t>
  </si>
  <si>
    <r>
      <t>Копія свідоцтва платника ПДВ (у випадку реєстрації таким платником)</t>
    </r>
    <r>
      <rPr>
        <b/>
        <sz val="10"/>
        <rFont val="Arial"/>
        <family val="2"/>
        <charset val="204"/>
      </rPr>
      <t xml:space="preserve"> </t>
    </r>
  </si>
  <si>
    <t xml:space="preserve">**Презентація, короткий опис про компанію,  що приймає участь у тендері ( види дяільності, обсяги, фінансові та ринкові показники, період діяльності, тощо). </t>
  </si>
  <si>
    <t>Заява-реєстрація за формою Додатка № 2 до Тендерного завдання</t>
  </si>
  <si>
    <t>**обов'язково для компанії, що працює менше 3 років</t>
  </si>
  <si>
    <t>Форми останньої фінансової звітності  - Форма 1 (Баланс), та  Форма 2 (Звіт про фінансові результати)</t>
  </si>
  <si>
    <t xml:space="preserve">Документ, що підтверджує повноваження на вчинення значного правочину, якщо вартість предмету договору буде перевищувати 50 % вартості чистих активів ТОВ відповідно до останньої затвердженої фінзвітності.
</t>
  </si>
  <si>
    <t>Коментарі:</t>
  </si>
  <si>
    <t>Підпис керівника:                                       печатка</t>
  </si>
  <si>
    <t>2. Суттєві умови поставки товару/послуг (Кваліфікаційні нецінові критерії)</t>
  </si>
  <si>
    <t>Умови:</t>
  </si>
  <si>
    <t>Так/Ні</t>
  </si>
  <si>
    <t>Коментар:</t>
  </si>
  <si>
    <t xml:space="preserve">вказати відсоток передплати в разі не погодження </t>
  </si>
  <si>
    <t>Відкриття поточного рахунку на обслуговування договору у 
АТ "ОТП БАНК".</t>
  </si>
  <si>
    <t>Для проведення розрахунків - застосування електронного документообігу фінансових документів та їх підписання  з використанням ЕЦП.</t>
  </si>
  <si>
    <t>Наявність досвіду роботи Претендента з виконання подібних за характером і складністю робіт, строком не менше 3-х років – необхідно надати документальне підтвердження (рекомендаційні листи тощо).</t>
  </si>
  <si>
    <t xml:space="preserve">вказати свої терміни в разі не погодження </t>
  </si>
  <si>
    <t xml:space="preserve">Ціна за одиницю  матеріалів </t>
  </si>
  <si>
    <t>USD</t>
  </si>
  <si>
    <t>Грн.</t>
  </si>
  <si>
    <t>ЛОТ №3</t>
  </si>
  <si>
    <t>Загальна вартість
матеріалів (грн.)</t>
  </si>
  <si>
    <t>Вартість за одиницю робіт, грн.</t>
  </si>
  <si>
    <t>Загальна вартість робіт</t>
  </si>
  <si>
    <t>Вартість матеріалів та обладнання</t>
  </si>
  <si>
    <t>Вартість робіт</t>
  </si>
  <si>
    <t>Всього, грн. з ПДВ</t>
  </si>
  <si>
    <t>Загальна вартість, 
грн. з ПДВ</t>
  </si>
  <si>
    <t>Назва</t>
  </si>
  <si>
    <t>Вартість матеріалів/обладнання та робіт</t>
  </si>
  <si>
    <r>
      <t xml:space="preserve">1. Форма тендерної пропозиції на виконання комплексу робіт по влаштуванню  </t>
    </r>
    <r>
      <rPr>
        <b/>
        <u/>
        <sz val="14"/>
        <rFont val="Arial"/>
        <family val="2"/>
        <charset val="204"/>
      </rPr>
      <t>мультимедійного устаткування</t>
    </r>
    <r>
      <rPr>
        <b/>
        <sz val="14"/>
        <rFont val="Arial"/>
        <family val="2"/>
        <charset val="204"/>
      </rPr>
      <t xml:space="preserve"> в приміщеннях Головного Офісу АТ«ОТП БАНК», 
за адресою: м. Київ, вул. Жилянська, 43 (1-7 поверхи)</t>
    </r>
  </si>
  <si>
    <r>
      <t xml:space="preserve">1. Форма тендерної пропозиції на виконання комплексу робіт по влаштуванню </t>
    </r>
    <r>
      <rPr>
        <b/>
        <u/>
        <sz val="14"/>
        <rFont val="Arial"/>
        <family val="2"/>
        <charset val="204"/>
      </rPr>
      <t>мережі СКС та гарантованого електроживлення</t>
    </r>
    <r>
      <rPr>
        <b/>
        <sz val="14"/>
        <rFont val="Arial"/>
        <family val="2"/>
        <charset val="204"/>
      </rPr>
      <t xml:space="preserve"> в приміщеннях Головного Офісу АТ«ОТП БАНК», 
за адресою: м. Київ, вул. Жилянська, 43 (1-7 поверхи)</t>
    </r>
  </si>
  <si>
    <t>ЛОТ №1</t>
  </si>
  <si>
    <r>
      <t xml:space="preserve">1. Форма тендерної пропозиції на виконання комплексу робіт по влаштуванню  </t>
    </r>
    <r>
      <rPr>
        <b/>
        <u/>
        <sz val="14"/>
        <rFont val="Arial"/>
        <family val="2"/>
        <charset val="204"/>
      </rPr>
      <t>мережі WI-FI</t>
    </r>
    <r>
      <rPr>
        <b/>
        <sz val="14"/>
        <rFont val="Arial"/>
        <family val="2"/>
        <charset val="204"/>
      </rPr>
      <t xml:space="preserve"> в приміщеннях Головного Офісу АТ«ОТП БАНК», 
за адресою: м. Київ, вул. Жилянська, 43 (1-7 поверхи)</t>
    </r>
  </si>
  <si>
    <t xml:space="preserve">Вартість тендерної пропозиції розраховується за курсом продажу долару США в АТ "ОТП БАНК" на дату оголошення тендеру 00.00.2021,  що становить </t>
  </si>
  <si>
    <t xml:space="preserve"> грн. за 1 доллар США</t>
  </si>
  <si>
    <t>ЛОТ №2</t>
  </si>
  <si>
    <t>Маркування робочих місць</t>
  </si>
  <si>
    <t>Оплата робіт:
- 100% -  по факту виконання робіт, після підписання Акту прийому-передачі виконаних робіт.
(ПОЕТАПНО)</t>
  </si>
  <si>
    <t>Надання гарантії на нові встановлені компоненти  СКС - 25 (двадцять п´ять) років
на інші матеріали та обладнання - 2 роки.</t>
  </si>
  <si>
    <t>Строк виконання робіт за Договором: 30 календарних днів з дати підписання Специфікації до Договору (або передплати, якщо це передбачається Договором)
(ПОЕТАПНО)</t>
  </si>
  <si>
    <t>Виготовлення технічного паспорту з протоколами (1-7 поверхи)</t>
  </si>
  <si>
    <t>Демонтажні роботи (існуючі кабелі та ін., 1-7 поверхи)</t>
  </si>
  <si>
    <t>Підписання,  в редакції банку  Договору/Додаткових Договорів на проведення робіт (Додатки №3 та №4 до ТЗ).</t>
  </si>
  <si>
    <r>
      <t xml:space="preserve">У разу негативної відповіді потрібно вибрати із  списку умови перерахунку, відносно курсу </t>
    </r>
    <r>
      <rPr>
        <sz val="10"/>
        <color rgb="FFFF0000"/>
        <rFont val="Arial"/>
        <family val="2"/>
        <charset val="204"/>
      </rPr>
      <t>27,80</t>
    </r>
    <r>
      <rPr>
        <sz val="10"/>
        <rFont val="Arial"/>
        <family val="2"/>
        <charset val="204"/>
      </rPr>
      <t xml:space="preserve">
Курс визначається відповідно до курсу продажу долара США згідно посилання: https://www.otpbank.com.ua/privateclients/currency-rates/#cash (вкладка "У відділеннях")</t>
    </r>
  </si>
  <si>
    <r>
      <rPr>
        <b/>
        <sz val="9"/>
        <rFont val="Arial"/>
        <family val="2"/>
        <charset val="204"/>
      </rPr>
      <t>ТАК</t>
    </r>
    <r>
      <rPr>
        <sz val="9"/>
        <rFont val="Arial"/>
        <family val="2"/>
        <charset val="204"/>
      </rPr>
      <t xml:space="preserve">
</t>
    </r>
    <r>
      <rPr>
        <b/>
        <sz val="9"/>
        <rFont val="Arial"/>
        <family val="2"/>
        <charset val="204"/>
      </rPr>
      <t>Ні</t>
    </r>
    <r>
      <rPr>
        <sz val="9"/>
        <rFont val="Arial"/>
        <family val="2"/>
        <charset val="204"/>
      </rPr>
      <t xml:space="preserve">, перерахунок на дату поставки без порогу перерахунку
</t>
    </r>
    <r>
      <rPr>
        <b/>
        <sz val="9"/>
        <rFont val="Arial"/>
        <family val="2"/>
        <charset val="204"/>
      </rPr>
      <t>Ні</t>
    </r>
    <r>
      <rPr>
        <sz val="9"/>
        <rFont val="Arial"/>
        <family val="2"/>
        <charset val="204"/>
      </rPr>
      <t xml:space="preserve">, перерахунок на дату поставки з порогом +-1%
</t>
    </r>
    <r>
      <rPr>
        <b/>
        <sz val="9"/>
        <rFont val="Arial"/>
        <family val="2"/>
        <charset val="204"/>
      </rPr>
      <t>Ні,</t>
    </r>
    <r>
      <rPr>
        <sz val="9"/>
        <rFont val="Arial"/>
        <family val="2"/>
        <charset val="204"/>
      </rPr>
      <t xml:space="preserve"> перерахунок на дату поставки з порогом +-2%
</t>
    </r>
    <r>
      <rPr>
        <b/>
        <sz val="9"/>
        <rFont val="Arial"/>
        <family val="2"/>
        <charset val="204"/>
      </rPr>
      <t>Ні,</t>
    </r>
    <r>
      <rPr>
        <sz val="9"/>
        <rFont val="Arial"/>
        <family val="2"/>
        <charset val="204"/>
      </rPr>
      <t xml:space="preserve"> перерахунок на дату поставки з порогом +-3%
</t>
    </r>
    <r>
      <rPr>
        <b/>
        <sz val="9"/>
        <rFont val="Arial"/>
        <family val="2"/>
        <charset val="204"/>
      </rPr>
      <t>Ні</t>
    </r>
    <r>
      <rPr>
        <sz val="9"/>
        <rFont val="Arial"/>
        <family val="2"/>
        <charset val="204"/>
      </rPr>
      <t xml:space="preserve">, перерахунок на дату поставки з порогом +-4%
</t>
    </r>
    <r>
      <rPr>
        <b/>
        <sz val="9"/>
        <rFont val="Arial"/>
        <family val="2"/>
        <charset val="204"/>
      </rPr>
      <t>Ні</t>
    </r>
    <r>
      <rPr>
        <sz val="9"/>
        <rFont val="Arial"/>
        <family val="2"/>
        <charset val="204"/>
      </rPr>
      <t>, перерахунок на дату поставки з порогом +-5%</t>
    </r>
  </si>
  <si>
    <r>
      <rPr>
        <b/>
        <sz val="9"/>
        <rFont val="Arial"/>
        <family val="2"/>
        <charset val="204"/>
      </rPr>
      <t>ТАК</t>
    </r>
    <r>
      <rPr>
        <sz val="9"/>
        <rFont val="Arial"/>
        <family val="2"/>
        <charset val="204"/>
      </rPr>
      <t xml:space="preserve">
</t>
    </r>
    <r>
      <rPr>
        <b/>
        <sz val="9"/>
        <rFont val="Arial"/>
        <family val="2"/>
        <charset val="204"/>
      </rPr>
      <t>Ні,</t>
    </r>
    <r>
      <rPr>
        <sz val="9"/>
        <rFont val="Arial"/>
        <family val="2"/>
        <charset val="204"/>
      </rPr>
      <t xml:space="preserve"> перерахунок на дату поставки без порогу перерахунку
</t>
    </r>
    <r>
      <rPr>
        <b/>
        <sz val="9"/>
        <rFont val="Arial"/>
        <family val="2"/>
        <charset val="204"/>
      </rPr>
      <t>Ні</t>
    </r>
    <r>
      <rPr>
        <sz val="9"/>
        <rFont val="Arial"/>
        <family val="2"/>
        <charset val="204"/>
      </rPr>
      <t xml:space="preserve">, перерахунок на дату поставки з порогом +-1%
</t>
    </r>
    <r>
      <rPr>
        <b/>
        <sz val="9"/>
        <rFont val="Arial"/>
        <family val="2"/>
        <charset val="204"/>
      </rPr>
      <t>Ні</t>
    </r>
    <r>
      <rPr>
        <sz val="9"/>
        <rFont val="Arial"/>
        <family val="2"/>
        <charset val="204"/>
      </rPr>
      <t xml:space="preserve">, перерахунок на дату поставки з порогом +-2%
</t>
    </r>
    <r>
      <rPr>
        <b/>
        <sz val="9"/>
        <rFont val="Arial"/>
        <family val="2"/>
        <charset val="204"/>
      </rPr>
      <t>Ні</t>
    </r>
    <r>
      <rPr>
        <sz val="9"/>
        <rFont val="Arial"/>
        <family val="2"/>
        <charset val="204"/>
      </rPr>
      <t xml:space="preserve">, перерахунок на дату поставки з порогом +-3%
</t>
    </r>
    <r>
      <rPr>
        <b/>
        <sz val="9"/>
        <rFont val="Arial"/>
        <family val="2"/>
        <charset val="204"/>
      </rPr>
      <t>Н</t>
    </r>
    <r>
      <rPr>
        <sz val="9"/>
        <rFont val="Arial"/>
        <family val="2"/>
        <charset val="204"/>
      </rPr>
      <t xml:space="preserve">і, перерахунок на дату поставки з порогом +-4%
</t>
    </r>
    <r>
      <rPr>
        <b/>
        <sz val="9"/>
        <rFont val="Arial"/>
        <family val="2"/>
        <charset val="204"/>
      </rPr>
      <t>Ні,</t>
    </r>
    <r>
      <rPr>
        <sz val="9"/>
        <rFont val="Arial"/>
        <family val="2"/>
        <charset val="204"/>
      </rPr>
      <t xml:space="preserve"> перерахунок на дату поставки з порогом +-5%</t>
    </r>
  </si>
  <si>
    <r>
      <rPr>
        <b/>
        <sz val="9"/>
        <rFont val="Arial"/>
        <family val="2"/>
        <charset val="204"/>
      </rPr>
      <t>ТАК</t>
    </r>
    <r>
      <rPr>
        <sz val="9"/>
        <rFont val="Arial"/>
        <family val="2"/>
        <charset val="204"/>
      </rPr>
      <t xml:space="preserve">
</t>
    </r>
    <r>
      <rPr>
        <b/>
        <sz val="9"/>
        <rFont val="Arial"/>
        <family val="2"/>
        <charset val="204"/>
      </rPr>
      <t>Ні</t>
    </r>
    <r>
      <rPr>
        <sz val="9"/>
        <rFont val="Arial"/>
        <family val="2"/>
        <charset val="204"/>
      </rPr>
      <t xml:space="preserve">, перерахунок на дату поставки без порогу перерахунку
</t>
    </r>
    <r>
      <rPr>
        <b/>
        <sz val="9"/>
        <rFont val="Arial"/>
        <family val="2"/>
        <charset val="204"/>
      </rPr>
      <t>Ні</t>
    </r>
    <r>
      <rPr>
        <sz val="9"/>
        <rFont val="Arial"/>
        <family val="2"/>
        <charset val="204"/>
      </rPr>
      <t xml:space="preserve">, перерахунок на дату поставки з порогом +-1%
</t>
    </r>
    <r>
      <rPr>
        <b/>
        <sz val="9"/>
        <rFont val="Arial"/>
        <family val="2"/>
        <charset val="204"/>
      </rPr>
      <t>Ні</t>
    </r>
    <r>
      <rPr>
        <sz val="9"/>
        <rFont val="Arial"/>
        <family val="2"/>
        <charset val="204"/>
      </rPr>
      <t xml:space="preserve">, перерахунок на дату поставки з порогом +-2%
</t>
    </r>
    <r>
      <rPr>
        <b/>
        <sz val="9"/>
        <rFont val="Arial"/>
        <family val="2"/>
        <charset val="204"/>
      </rPr>
      <t>Ні</t>
    </r>
    <r>
      <rPr>
        <sz val="9"/>
        <rFont val="Arial"/>
        <family val="2"/>
        <charset val="204"/>
      </rPr>
      <t xml:space="preserve">, перерахунок на дату поставки з порогом +-3%
</t>
    </r>
    <r>
      <rPr>
        <b/>
        <sz val="9"/>
        <rFont val="Arial"/>
        <family val="2"/>
        <charset val="204"/>
      </rPr>
      <t>Ні</t>
    </r>
    <r>
      <rPr>
        <sz val="9"/>
        <rFont val="Arial"/>
        <family val="2"/>
        <charset val="204"/>
      </rPr>
      <t xml:space="preserve">, перерахунок на дату поставки з порогом +-4%
</t>
    </r>
    <r>
      <rPr>
        <b/>
        <sz val="9"/>
        <rFont val="Arial"/>
        <family val="2"/>
        <charset val="204"/>
      </rPr>
      <t>Ні</t>
    </r>
    <r>
      <rPr>
        <sz val="9"/>
        <rFont val="Arial"/>
        <family val="2"/>
        <charset val="204"/>
      </rPr>
      <t>, перерахунок на дату поставки з порогом +-5%</t>
    </r>
  </si>
  <si>
    <t xml:space="preserve">Фіксація визначеної вартості матеріалів/обладнання (з перерахунком) та робіт на весь період реалізації Проекту (не менше 36 місяців) </t>
  </si>
  <si>
    <t>3. Обов҆язкові умови поставки товару/послуг</t>
  </si>
  <si>
    <r>
      <t xml:space="preserve">4. Додаткова інформація \документи, яка  надається: </t>
    </r>
    <r>
      <rPr>
        <i/>
        <sz val="12"/>
        <color rgb="FFFF0000"/>
        <rFont val="Calibri"/>
        <family val="2"/>
        <charset val="204"/>
      </rPr>
      <t/>
    </r>
  </si>
  <si>
    <r>
      <t xml:space="preserve">5. У разі визнання пропозиції переможною, до моменту укладання договору, додатково надаються наступні документи: </t>
    </r>
    <r>
      <rPr>
        <i/>
        <sz val="12"/>
        <color rgb="FFFF0000"/>
        <rFont val="Calibri"/>
        <family val="2"/>
        <charset val="204"/>
      </rPr>
      <t/>
    </r>
  </si>
  <si>
    <t>вказати назву приладу</t>
  </si>
  <si>
    <r>
      <rPr>
        <b/>
        <sz val="10"/>
        <rFont val="Arial"/>
        <family val="2"/>
        <charset val="204"/>
      </rPr>
      <t>Наявність у Претендента дозвільних документів:</t>
    </r>
    <r>
      <rPr>
        <sz val="10"/>
        <rFont val="Arial"/>
        <family val="2"/>
        <charset val="204"/>
      </rPr>
      <t xml:space="preserve">
</t>
    </r>
    <r>
      <rPr>
        <b/>
        <sz val="10"/>
        <rFont val="Arial"/>
        <family val="2"/>
        <charset val="204"/>
      </rPr>
      <t>1</t>
    </r>
    <r>
      <rPr>
        <sz val="10"/>
        <rFont val="Arial"/>
        <family val="2"/>
        <charset val="204"/>
      </rPr>
      <t xml:space="preserve">.Дійсна/діюча авторизація від компанії "AMP"(COMMSCOPE/МУК) що підтверджує повноваження Учасника на надання системної гарантії від виробника обладнання;
2. Скан копія Ліцензії архітектурно-будівельної інспекції України на господарську діяльність з будівництва об’єктів, що за класом наслідків (відповідальності) належить до об’єктів з середніми та значними наслідками з Додатком – переліком видів робіт який включає монтаж інформаційних мереж, клас наслідків СС3;
</t>
    </r>
    <r>
      <rPr>
        <b/>
        <sz val="10"/>
        <rFont val="Arial"/>
        <family val="2"/>
        <charset val="204"/>
      </rPr>
      <t>3</t>
    </r>
    <r>
      <rPr>
        <sz val="10"/>
        <rFont val="Arial"/>
        <family val="2"/>
        <charset val="204"/>
      </rPr>
      <t xml:space="preserve">.  Скан-копія(ї) діючого(их) дозволу(ів) учасника та/або скан-копія(ії) діючої(их) декларації(ій) відповідності матеріально-технічної бази вимогам законодавства з охорони праці учасника на роботи верхолазні та/або роботи що, виконуються на висоті, видані (зареєстровані) у відповідних державних органах;
</t>
    </r>
    <r>
      <rPr>
        <b/>
        <sz val="10"/>
        <rFont val="Arial"/>
        <family val="2"/>
        <charset val="204"/>
      </rPr>
      <t>4</t>
    </r>
    <r>
      <rPr>
        <sz val="10"/>
        <rFont val="Arial"/>
        <family val="2"/>
        <charset val="204"/>
      </rPr>
      <t>. Скан копію кваліфікаційного сертифікату відповідального виконавця окремих видів робіт (послуг), пов’язаних із створенням об’єктів архітектури інженера- проектувальника - співробітника Учасника який буде виконувати роботи по створенню виконавчої документації.</t>
    </r>
  </si>
  <si>
    <t xml:space="preserve"> Надати підтвердження наявності приладу для тестування СКС - кабельного аналізатора який відповідає вимогам діючої редакції стандарта ISO/IEC 11801 (в т.ч. діючий сертифікат на калібрування приладу):
Для сертифікації СКС підходять наступні прилади:
- Softing WireXpert 4500 
- Fluke DSX-600/5000/8000 VersivTM
- LanTEK II и III
- VIAVI Certifier 10G и 40G
- Softing WireXpert WX500/WX4500</t>
  </si>
  <si>
    <t>CISCO/Ruckus</t>
  </si>
  <si>
    <t>Точка доступу WiFi CISCO/Ruckus R510</t>
  </si>
  <si>
    <t>ПЗ контролеру WiFi Virtual SmartZone 3.0/відповідний аналог CISCO</t>
  </si>
  <si>
    <t>Ліцензія AP management license for SZ-100/vSZ 3.X/SCG200/SZ300, 1 CISCO/Ruckus AP //відповідний аналог CISCO</t>
  </si>
  <si>
    <t>Річна підтримка контроллеру End User WatchDog Support - vSZ-RTU, 1 YR /відповідний аналог CISCO</t>
  </si>
  <si>
    <t>Річна підтримка точки доступу End User WatchDog Support Per SZ/vSZ AP, 1 YR /відповідний аналог CISCO</t>
  </si>
  <si>
    <t>Комутатор ICX 7150 Switch, 24x 10/100/1000 PoE+ ports, 2x 1G RJ45 uplink-ports, 2x 1G SFP and 2x 10G SFP+ uplink-ports upgradable to 4x 10G SFP+ with license  370W PoE budget /відповідний аналог CISCO</t>
  </si>
  <si>
    <t>Центральний комутатор ICX 7150-48ZP Switch Z-Series, 16x 100/1000/2.5G 1 RPS20-E,PoH ports, 32x 10/100/1000 PoE+ ports, 8x 10G SFP+, L3 features (OSPF, VRRP,   /відповідний аналог CISCO</t>
  </si>
  <si>
    <t>Проведення радіорозвідки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</si>
</sst>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8">
    <font>
      <sz val="11"/>
      <color theme="1"/>
      <name val="Times New Roman"/>
      <family val="2"/>
      <charset val="204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8"/>
      <name val="Arial"/>
      <family val="2"/>
    </font>
    <font>
      <sz val="10"/>
      <color indexed="8"/>
      <name val="Arial"/>
      <family val="2"/>
      <charset val="204"/>
    </font>
    <font>
      <sz val="11"/>
      <color rgb="FF000000"/>
      <name val="ISOCPEUR"/>
      <family val="2"/>
      <charset val="204"/>
    </font>
    <font>
      <sz val="12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b/>
      <sz val="11"/>
      <name val="Calibri"/>
      <family val="2"/>
      <charset val="204"/>
    </font>
    <font>
      <b/>
      <sz val="16"/>
      <name val="Arial"/>
      <family val="2"/>
      <charset val="204"/>
    </font>
    <font>
      <sz val="10"/>
      <name val="Arial"/>
      <family val="2"/>
      <charset val="204"/>
    </font>
    <font>
      <b/>
      <sz val="12"/>
      <color theme="1"/>
      <name val="Arial"/>
      <family val="2"/>
      <charset val="204"/>
    </font>
    <font>
      <sz val="11"/>
      <name val="Arial"/>
      <family val="2"/>
      <charset val="204"/>
    </font>
    <font>
      <b/>
      <sz val="12"/>
      <color rgb="FFFF0000"/>
      <name val="Century Gothic"/>
      <family val="2"/>
      <charset val="204"/>
    </font>
    <font>
      <b/>
      <sz val="14"/>
      <name val="Arial"/>
      <family val="2"/>
      <charset val="204"/>
    </font>
    <font>
      <b/>
      <sz val="14"/>
      <color theme="1"/>
      <name val="Arial"/>
      <family val="2"/>
      <charset val="204"/>
    </font>
    <font>
      <i/>
      <sz val="12"/>
      <color rgb="FFFF0000"/>
      <name val="Calibri"/>
      <family val="2"/>
      <charset val="204"/>
    </font>
    <font>
      <b/>
      <sz val="11"/>
      <color theme="1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10"/>
      <name val="Arial"/>
      <family val="2"/>
      <charset val="204"/>
    </font>
    <font>
      <sz val="10"/>
      <color theme="1"/>
      <name val="Arial"/>
      <family val="2"/>
      <charset val="204"/>
    </font>
    <font>
      <i/>
      <sz val="10"/>
      <color theme="1"/>
      <name val="Arial"/>
      <family val="2"/>
      <charset val="204"/>
    </font>
    <font>
      <b/>
      <sz val="14"/>
      <name val="Calibri"/>
      <family val="2"/>
      <charset val="204"/>
    </font>
    <font>
      <b/>
      <sz val="14"/>
      <color theme="1"/>
      <name val="Calibri"/>
      <family val="2"/>
      <charset val="204"/>
      <scheme val="minor"/>
    </font>
    <font>
      <sz val="14"/>
      <name val="Arial"/>
      <family val="2"/>
      <charset val="204"/>
    </font>
    <font>
      <sz val="12"/>
      <name val="Arial"/>
      <family val="2"/>
      <charset val="204"/>
    </font>
    <font>
      <b/>
      <sz val="11"/>
      <name val="Arial"/>
      <family val="2"/>
      <charset val="204"/>
    </font>
    <font>
      <sz val="9"/>
      <name val="Arial"/>
      <family val="2"/>
      <charset val="204"/>
    </font>
    <font>
      <b/>
      <sz val="10"/>
      <color rgb="FFFF0000"/>
      <name val="Arial"/>
      <family val="2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u/>
      <sz val="11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b/>
      <sz val="16"/>
      <name val="Times New Roman"/>
      <family val="1"/>
      <charset val="204"/>
    </font>
    <font>
      <b/>
      <u/>
      <sz val="14"/>
      <name val="Arial"/>
      <family val="2"/>
      <charset val="204"/>
    </font>
    <font>
      <sz val="11"/>
      <color rgb="FFFF0000"/>
      <name val="Times New Roman"/>
      <family val="2"/>
      <charset val="204"/>
    </font>
    <font>
      <b/>
      <sz val="16"/>
      <color rgb="FFFF0000"/>
      <name val="Times New Roman"/>
      <family val="1"/>
      <charset val="204"/>
    </font>
    <font>
      <b/>
      <sz val="16"/>
      <color rgb="FFFF0000"/>
      <name val="Century Gothic"/>
      <family val="2"/>
      <charset val="204"/>
    </font>
    <font>
      <b/>
      <sz val="12"/>
      <color rgb="FF000000"/>
      <name val="Times New Roman"/>
      <family val="1"/>
      <charset val="204"/>
    </font>
    <font>
      <b/>
      <sz val="28"/>
      <color rgb="FFC00000"/>
      <name val="Times New Roman"/>
      <family val="1"/>
      <charset val="204"/>
    </font>
    <font>
      <sz val="10"/>
      <color rgb="FFFF0000"/>
      <name val="Arial"/>
      <family val="2"/>
      <charset val="204"/>
    </font>
    <font>
      <b/>
      <sz val="9"/>
      <name val="Arial"/>
      <family val="2"/>
      <charset val="204"/>
    </font>
    <font>
      <b/>
      <sz val="11"/>
      <color rgb="FFFF0000"/>
      <name val="Times New Roman"/>
      <family val="1"/>
      <charset val="204"/>
    </font>
  </fonts>
  <fills count="1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26"/>
      </patternFill>
    </fill>
    <fill>
      <patternFill patternType="solid">
        <fgColor theme="5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6" fillId="0" borderId="0"/>
  </cellStyleXfs>
  <cellXfs count="196">
    <xf numFmtId="0" fontId="0" fillId="0" borderId="0" xfId="0"/>
    <xf numFmtId="0" fontId="16" fillId="0" borderId="0" xfId="0" applyFont="1" applyFill="1" applyBorder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0" borderId="0" xfId="0" applyFont="1" applyProtection="1">
      <protection locked="0"/>
    </xf>
    <xf numFmtId="0" fontId="12" fillId="6" borderId="0" xfId="0" applyFont="1" applyFill="1" applyAlignment="1" applyProtection="1">
      <protection locked="0"/>
    </xf>
    <xf numFmtId="0" fontId="13" fillId="7" borderId="0" xfId="0" applyFont="1" applyFill="1" applyProtection="1">
      <protection locked="0"/>
    </xf>
    <xf numFmtId="0" fontId="15" fillId="5" borderId="3" xfId="0" applyFont="1" applyFill="1" applyBorder="1" applyAlignment="1" applyProtection="1">
      <alignment horizontal="left"/>
      <protection locked="0"/>
    </xf>
    <xf numFmtId="0" fontId="0" fillId="5" borderId="4" xfId="0" applyFill="1" applyBorder="1" applyAlignment="1" applyProtection="1">
      <alignment horizontal="left"/>
      <protection locked="0"/>
    </xf>
    <xf numFmtId="0" fontId="0" fillId="5" borderId="5" xfId="0" applyFill="1" applyBorder="1" applyAlignment="1" applyProtection="1">
      <alignment horizontal="left"/>
      <protection locked="0"/>
    </xf>
    <xf numFmtId="0" fontId="40" fillId="0" borderId="0" xfId="0" applyFont="1" applyFill="1" applyProtection="1">
      <protection locked="0"/>
    </xf>
    <xf numFmtId="2" fontId="44" fillId="8" borderId="3" xfId="0" applyNumberFormat="1" applyFont="1" applyFill="1" applyBorder="1" applyAlignment="1" applyProtection="1">
      <alignment horizontal="center"/>
      <protection locked="0"/>
    </xf>
    <xf numFmtId="0" fontId="41" fillId="8" borderId="5" xfId="0" applyFont="1" applyFill="1" applyBorder="1" applyAlignment="1" applyProtection="1">
      <alignment vertical="center"/>
      <protection locked="0"/>
    </xf>
    <xf numFmtId="0" fontId="17" fillId="9" borderId="0" xfId="0" applyFont="1" applyFill="1" applyBorder="1" applyAlignment="1" applyProtection="1">
      <alignment horizontal="left" vertical="center" wrapText="1"/>
      <protection locked="0"/>
    </xf>
    <xf numFmtId="0" fontId="36" fillId="12" borderId="1" xfId="0" applyFont="1" applyFill="1" applyBorder="1" applyAlignment="1" applyProtection="1">
      <alignment horizontal="center" wrapText="1"/>
      <protection locked="0"/>
    </xf>
    <xf numFmtId="2" fontId="3" fillId="14" borderId="1" xfId="0" applyNumberFormat="1" applyFont="1" applyFill="1" applyBorder="1" applyAlignment="1" applyProtection="1">
      <alignment horizontal="center"/>
      <protection locked="0"/>
    </xf>
    <xf numFmtId="2" fontId="36" fillId="11" borderId="1" xfId="0" applyNumberFormat="1" applyFont="1" applyFill="1" applyBorder="1" applyAlignment="1" applyProtection="1">
      <alignment horizontal="center"/>
      <protection locked="0"/>
    </xf>
    <xf numFmtId="0" fontId="17" fillId="13" borderId="1" xfId="0" applyFont="1" applyFill="1" applyBorder="1" applyAlignment="1" applyProtection="1">
      <alignment vertical="center" wrapText="1"/>
      <protection locked="0"/>
    </xf>
    <xf numFmtId="0" fontId="1" fillId="8" borderId="1" xfId="0" applyFont="1" applyFill="1" applyBorder="1" applyAlignment="1" applyProtection="1">
      <alignment horizontal="center" vertical="center"/>
      <protection locked="0"/>
    </xf>
    <xf numFmtId="0" fontId="2" fillId="8" borderId="1" xfId="0" applyFont="1" applyFill="1" applyBorder="1" applyAlignment="1" applyProtection="1">
      <alignment horizontal="center" vertical="center" wrapText="1"/>
      <protection locked="0"/>
    </xf>
    <xf numFmtId="0" fontId="2" fillId="12" borderId="1" xfId="0" applyFont="1" applyFill="1" applyBorder="1" applyAlignment="1" applyProtection="1">
      <alignment horizontal="center" vertical="center" wrapText="1"/>
      <protection locked="0"/>
    </xf>
    <xf numFmtId="0" fontId="32" fillId="2" borderId="1" xfId="0" applyFont="1" applyFill="1" applyBorder="1" applyAlignment="1" applyProtection="1">
      <alignment horizontal="center"/>
      <protection locked="0"/>
    </xf>
    <xf numFmtId="0" fontId="32" fillId="12" borderId="5" xfId="0" applyFont="1" applyFill="1" applyBorder="1" applyAlignment="1" applyProtection="1">
      <alignment horizontal="center"/>
      <protection locked="0"/>
    </xf>
    <xf numFmtId="0" fontId="3" fillId="0" borderId="1" xfId="0" applyFont="1" applyBorder="1" applyProtection="1"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left" vertical="top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12" borderId="1" xfId="0" applyNumberFormat="1" applyFill="1" applyBorder="1" applyAlignment="1" applyProtection="1">
      <alignment horizontal="center" vertical="center"/>
      <protection locked="0"/>
    </xf>
    <xf numFmtId="2" fontId="0" fillId="11" borderId="1" xfId="0" applyNumberFormat="1" applyFill="1" applyBorder="1" applyAlignment="1" applyProtection="1">
      <alignment horizontal="center" vertical="center"/>
      <protection locked="0"/>
    </xf>
    <xf numFmtId="1" fontId="7" fillId="3" borderId="1" xfId="1" applyNumberFormat="1" applyFont="1" applyFill="1" applyBorder="1" applyAlignment="1" applyProtection="1">
      <alignment horizontal="left" vertical="center"/>
      <protection locked="0"/>
    </xf>
    <xf numFmtId="2" fontId="1" fillId="14" borderId="1" xfId="0" applyNumberFormat="1" applyFont="1" applyFill="1" applyBorder="1" applyAlignment="1" applyProtection="1">
      <alignment horizontal="center" vertical="center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locked="0"/>
    </xf>
    <xf numFmtId="0" fontId="3" fillId="8" borderId="1" xfId="0" applyFont="1" applyFill="1" applyBorder="1" applyAlignment="1" applyProtection="1">
      <alignment horizontal="center" vertical="center"/>
      <protection locked="0"/>
    </xf>
    <xf numFmtId="0" fontId="1" fillId="11" borderId="1" xfId="0" applyFont="1" applyFill="1" applyBorder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  <xf numFmtId="0" fontId="5" fillId="0" borderId="1" xfId="0" applyFont="1" applyBorder="1" applyAlignment="1" applyProtection="1">
      <alignment horizontal="center" vertical="top" wrapText="1"/>
      <protection locked="0"/>
    </xf>
    <xf numFmtId="0" fontId="5" fillId="0" borderId="1" xfId="0" applyFont="1" applyFill="1" applyBorder="1" applyAlignment="1" applyProtection="1">
      <alignment horizontal="left" vertical="top" wrapText="1"/>
      <protection locked="0"/>
    </xf>
    <xf numFmtId="0" fontId="33" fillId="0" borderId="0" xfId="0" applyFont="1" applyFill="1" applyBorder="1" applyAlignment="1" applyProtection="1">
      <alignment horizontal="center"/>
      <protection locked="0"/>
    </xf>
    <xf numFmtId="0" fontId="0" fillId="0" borderId="0" xfId="0" applyFill="1" applyBorder="1" applyProtection="1">
      <protection locked="0"/>
    </xf>
    <xf numFmtId="0" fontId="17" fillId="7" borderId="0" xfId="0" applyFont="1" applyFill="1" applyBorder="1" applyProtection="1">
      <protection locked="0"/>
    </xf>
    <xf numFmtId="0" fontId="27" fillId="7" borderId="0" xfId="0" applyFont="1" applyFill="1" applyBorder="1" applyProtection="1">
      <protection locked="0"/>
    </xf>
    <xf numFmtId="0" fontId="27" fillId="7" borderId="6" xfId="0" applyFont="1" applyFill="1" applyBorder="1" applyProtection="1">
      <protection locked="0"/>
    </xf>
    <xf numFmtId="0" fontId="28" fillId="7" borderId="6" xfId="0" applyFont="1" applyFill="1" applyBorder="1" applyProtection="1">
      <protection locked="0"/>
    </xf>
    <xf numFmtId="0" fontId="20" fillId="10" borderId="3" xfId="0" applyFont="1" applyFill="1" applyBorder="1" applyAlignment="1" applyProtection="1">
      <alignment vertical="center"/>
      <protection locked="0"/>
    </xf>
    <xf numFmtId="0" fontId="20" fillId="10" borderId="5" xfId="0" applyFont="1" applyFill="1" applyBorder="1" applyProtection="1">
      <protection locked="0"/>
    </xf>
    <xf numFmtId="0" fontId="20" fillId="10" borderId="1" xfId="0" applyFont="1" applyFill="1" applyBorder="1" applyAlignment="1" applyProtection="1">
      <alignment horizontal="center" vertical="center"/>
      <protection locked="0"/>
    </xf>
    <xf numFmtId="0" fontId="29" fillId="0" borderId="1" xfId="0" applyFont="1" applyBorder="1" applyAlignment="1" applyProtection="1">
      <alignment horizontal="center" vertical="center" wrapText="1"/>
      <protection locked="0"/>
    </xf>
    <xf numFmtId="0" fontId="13" fillId="0" borderId="3" xfId="0" applyFont="1" applyBorder="1" applyAlignment="1" applyProtection="1">
      <alignment vertical="center" wrapText="1"/>
      <protection locked="0"/>
    </xf>
    <xf numFmtId="0" fontId="30" fillId="5" borderId="1" xfId="0" applyFont="1" applyFill="1" applyBorder="1" applyAlignment="1" applyProtection="1">
      <alignment vertical="center" wrapText="1"/>
      <protection locked="0"/>
    </xf>
    <xf numFmtId="0" fontId="13" fillId="0" borderId="1" xfId="0" applyFont="1" applyBorder="1" applyAlignment="1" applyProtection="1">
      <alignment vertical="center" wrapText="1"/>
      <protection locked="0"/>
    </xf>
    <xf numFmtId="0" fontId="29" fillId="5" borderId="1" xfId="0" applyFont="1" applyFill="1" applyBorder="1" applyAlignment="1" applyProtection="1">
      <alignment vertical="center" wrapText="1"/>
      <protection locked="0"/>
    </xf>
    <xf numFmtId="0" fontId="29" fillId="5" borderId="4" xfId="0" applyFont="1" applyFill="1" applyBorder="1" applyAlignment="1" applyProtection="1">
      <alignment vertical="center" wrapText="1"/>
      <protection locked="0"/>
    </xf>
    <xf numFmtId="0" fontId="29" fillId="5" borderId="5" xfId="0" applyFont="1" applyFill="1" applyBorder="1" applyAlignment="1" applyProtection="1">
      <alignment vertical="center" wrapText="1"/>
      <protection locked="0"/>
    </xf>
    <xf numFmtId="0" fontId="13" fillId="0" borderId="1" xfId="0" applyFont="1" applyBorder="1" applyAlignment="1" applyProtection="1">
      <alignment horizontal="left" vertical="center" wrapText="1"/>
      <protection locked="0"/>
    </xf>
    <xf numFmtId="0" fontId="21" fillId="4" borderId="1" xfId="0" applyFont="1" applyFill="1" applyBorder="1" applyAlignment="1" applyProtection="1">
      <alignment horizontal="center" vertical="center" wrapText="1"/>
      <protection locked="0"/>
    </xf>
    <xf numFmtId="0" fontId="24" fillId="7" borderId="0" xfId="0" applyFont="1" applyFill="1" applyBorder="1" applyAlignment="1" applyProtection="1">
      <alignment horizontal="left"/>
      <protection locked="0"/>
    </xf>
    <xf numFmtId="0" fontId="24" fillId="7" borderId="0" xfId="0" applyFont="1" applyFill="1" applyBorder="1" applyAlignment="1" applyProtection="1">
      <alignment horizontal="left" wrapText="1"/>
      <protection locked="0"/>
    </xf>
    <xf numFmtId="0" fontId="24" fillId="7" borderId="0" xfId="0" applyFont="1" applyFill="1" applyBorder="1" applyAlignment="1" applyProtection="1">
      <alignment horizontal="center" wrapText="1"/>
      <protection locked="0"/>
    </xf>
    <xf numFmtId="0" fontId="23" fillId="7" borderId="0" xfId="0" applyFont="1" applyFill="1" applyBorder="1" applyAlignment="1" applyProtection="1">
      <alignment horizontal="center" wrapText="1"/>
      <protection locked="0"/>
    </xf>
    <xf numFmtId="0" fontId="23" fillId="7" borderId="0" xfId="0" applyFont="1" applyFill="1" applyBorder="1" applyAlignment="1" applyProtection="1">
      <alignment horizontal="left" wrapText="1"/>
      <protection locked="0"/>
    </xf>
    <xf numFmtId="0" fontId="23" fillId="7" borderId="9" xfId="0" applyFont="1" applyFill="1" applyBorder="1" applyAlignment="1" applyProtection="1">
      <alignment horizontal="left" wrapText="1"/>
      <protection locked="0"/>
    </xf>
    <xf numFmtId="0" fontId="25" fillId="0" borderId="0" xfId="0" applyFont="1" applyProtection="1">
      <protection locked="0"/>
    </xf>
    <xf numFmtId="0" fontId="0" fillId="0" borderId="6" xfId="0" applyBorder="1" applyProtection="1">
      <protection locked="0"/>
    </xf>
    <xf numFmtId="0" fontId="0" fillId="0" borderId="4" xfId="0" applyBorder="1" applyProtection="1">
      <protection locked="0"/>
    </xf>
    <xf numFmtId="0" fontId="26" fillId="0" borderId="0" xfId="0" applyFont="1" applyAlignment="1" applyProtection="1">
      <alignment horizontal="left" vertical="center"/>
      <protection locked="0"/>
    </xf>
    <xf numFmtId="0" fontId="22" fillId="7" borderId="0" xfId="0" applyFont="1" applyFill="1" applyProtection="1">
      <protection locked="0"/>
    </xf>
    <xf numFmtId="0" fontId="2" fillId="12" borderId="1" xfId="0" applyFont="1" applyFill="1" applyBorder="1" applyAlignment="1" applyProtection="1">
      <alignment horizontal="center" vertical="center" wrapText="1"/>
    </xf>
    <xf numFmtId="0" fontId="41" fillId="8" borderId="5" xfId="0" applyFont="1" applyFill="1" applyBorder="1" applyProtection="1">
      <protection locked="0"/>
    </xf>
    <xf numFmtId="0" fontId="4" fillId="0" borderId="1" xfId="0" applyFont="1" applyBorder="1" applyAlignment="1" applyProtection="1">
      <alignment vertical="center" wrapText="1"/>
      <protection locked="0"/>
    </xf>
    <xf numFmtId="0" fontId="0" fillId="0" borderId="1" xfId="0" applyBorder="1" applyAlignment="1" applyProtection="1">
      <alignment horizontal="center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1" fillId="12" borderId="1" xfId="0" applyFont="1" applyFill="1" applyBorder="1" applyAlignment="1" applyProtection="1">
      <alignment horizontal="center"/>
    </xf>
    <xf numFmtId="2" fontId="36" fillId="11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Protection="1">
      <protection locked="0"/>
    </xf>
    <xf numFmtId="0" fontId="9" fillId="0" borderId="1" xfId="0" applyFont="1" applyBorder="1" applyProtection="1"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10" fillId="0" borderId="2" xfId="0" applyFont="1" applyBorder="1" applyAlignment="1" applyProtection="1">
      <alignment horizontal="left" vertical="center"/>
      <protection locked="0"/>
    </xf>
    <xf numFmtId="0" fontId="4" fillId="0" borderId="0" xfId="0" applyFont="1" applyProtection="1">
      <protection locked="0"/>
    </xf>
    <xf numFmtId="0" fontId="43" fillId="12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wrapText="1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0" fillId="5" borderId="1" xfId="0" applyFill="1" applyBorder="1" applyProtection="1">
      <protection locked="0"/>
    </xf>
    <xf numFmtId="0" fontId="17" fillId="0" borderId="4" xfId="0" applyFont="1" applyBorder="1" applyAlignment="1" applyProtection="1">
      <alignment horizontal="left" vertical="center" wrapText="1"/>
      <protection locked="0"/>
    </xf>
    <xf numFmtId="0" fontId="47" fillId="5" borderId="3" xfId="0" applyFont="1" applyFill="1" applyBorder="1" applyAlignment="1" applyProtection="1">
      <alignment horizontal="center" vertical="center"/>
      <protection locked="0"/>
    </xf>
    <xf numFmtId="0" fontId="47" fillId="5" borderId="4" xfId="0" applyFont="1" applyFill="1" applyBorder="1" applyAlignment="1" applyProtection="1">
      <alignment horizontal="center" vertical="center"/>
      <protection locked="0"/>
    </xf>
    <xf numFmtId="0" fontId="47" fillId="5" borderId="5" xfId="0" applyFont="1" applyFill="1" applyBorder="1" applyAlignment="1" applyProtection="1">
      <alignment horizontal="center" vertical="center"/>
      <protection locked="0"/>
    </xf>
    <xf numFmtId="0" fontId="15" fillId="5" borderId="3" xfId="0" applyFont="1" applyFill="1" applyBorder="1" applyAlignment="1" applyProtection="1">
      <alignment horizontal="left"/>
      <protection locked="0"/>
    </xf>
    <xf numFmtId="0" fontId="20" fillId="10" borderId="1" xfId="0" applyFont="1" applyFill="1" applyBorder="1" applyAlignment="1" applyProtection="1">
      <alignment horizontal="left" wrapText="1"/>
      <protection locked="0"/>
    </xf>
    <xf numFmtId="0" fontId="20" fillId="10" borderId="3" xfId="0" applyFont="1" applyFill="1" applyBorder="1" applyAlignment="1" applyProtection="1">
      <alignment horizontal="center" vertical="center"/>
      <protection locked="0"/>
    </xf>
    <xf numFmtId="0" fontId="20" fillId="10" borderId="4" xfId="0" applyFont="1" applyFill="1" applyBorder="1" applyAlignment="1" applyProtection="1">
      <alignment horizontal="center" vertical="center"/>
      <protection locked="0"/>
    </xf>
    <xf numFmtId="0" fontId="20" fillId="10" borderId="5" xfId="0" applyFont="1" applyFill="1" applyBorder="1" applyAlignment="1" applyProtection="1">
      <alignment horizontal="center" vertical="center"/>
      <protection locked="0"/>
    </xf>
    <xf numFmtId="0" fontId="17" fillId="13" borderId="1" xfId="0" applyFont="1" applyFill="1" applyBorder="1" applyAlignment="1" applyProtection="1">
      <alignment horizontal="center" vertical="center" wrapText="1"/>
      <protection locked="0"/>
    </xf>
    <xf numFmtId="0" fontId="13" fillId="5" borderId="3" xfId="0" applyFont="1" applyFill="1" applyBorder="1" applyAlignment="1" applyProtection="1">
      <alignment horizontal="left" vertical="center" wrapText="1"/>
      <protection locked="0"/>
    </xf>
    <xf numFmtId="0" fontId="13" fillId="5" borderId="4" xfId="0" applyFont="1" applyFill="1" applyBorder="1" applyAlignment="1" applyProtection="1">
      <alignment horizontal="left" vertical="center" wrapText="1"/>
      <protection locked="0"/>
    </xf>
    <xf numFmtId="0" fontId="13" fillId="5" borderId="5" xfId="0" applyFont="1" applyFill="1" applyBorder="1" applyAlignment="1" applyProtection="1">
      <alignment horizontal="left" vertical="center" wrapText="1"/>
      <protection locked="0"/>
    </xf>
    <xf numFmtId="0" fontId="31" fillId="5" borderId="3" xfId="0" applyFont="1" applyFill="1" applyBorder="1" applyAlignment="1" applyProtection="1">
      <alignment horizontal="center" vertical="center" wrapText="1"/>
      <protection locked="0"/>
    </xf>
    <xf numFmtId="0" fontId="31" fillId="5" borderId="4" xfId="0" applyFont="1" applyFill="1" applyBorder="1" applyAlignment="1" applyProtection="1">
      <alignment horizontal="center" vertical="center" wrapText="1"/>
      <protection locked="0"/>
    </xf>
    <xf numFmtId="0" fontId="31" fillId="5" borderId="5" xfId="0" applyFont="1" applyFill="1" applyBorder="1" applyAlignment="1" applyProtection="1">
      <alignment horizontal="center" vertical="center" wrapText="1"/>
      <protection locked="0"/>
    </xf>
    <xf numFmtId="0" fontId="18" fillId="7" borderId="6" xfId="0" applyFont="1" applyFill="1" applyBorder="1" applyAlignment="1" applyProtection="1">
      <alignment horizontal="left" wrapText="1"/>
      <protection locked="0"/>
    </xf>
    <xf numFmtId="0" fontId="33" fillId="10" borderId="1" xfId="0" applyFont="1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 applyProtection="1">
      <alignment horizontal="center" vertical="center"/>
      <protection locked="0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18" fillId="7" borderId="10" xfId="0" applyFont="1" applyFill="1" applyBorder="1" applyAlignment="1" applyProtection="1">
      <alignment horizontal="left" wrapText="1"/>
      <protection locked="0"/>
    </xf>
    <xf numFmtId="0" fontId="13" fillId="4" borderId="3" xfId="0" applyFont="1" applyFill="1" applyBorder="1" applyAlignment="1" applyProtection="1">
      <alignment horizontal="left" vertical="center" wrapText="1"/>
      <protection locked="0"/>
    </xf>
    <xf numFmtId="0" fontId="13" fillId="4" borderId="4" xfId="0" applyFont="1" applyFill="1" applyBorder="1" applyAlignment="1" applyProtection="1">
      <alignment horizontal="left" vertical="center" wrapText="1"/>
      <protection locked="0"/>
    </xf>
    <xf numFmtId="0" fontId="13" fillId="4" borderId="5" xfId="0" applyFont="1" applyFill="1" applyBorder="1" applyAlignment="1" applyProtection="1">
      <alignment horizontal="left" vertical="center" wrapText="1"/>
      <protection locked="0"/>
    </xf>
    <xf numFmtId="0" fontId="13" fillId="4" borderId="3" xfId="0" applyFont="1" applyFill="1" applyBorder="1" applyAlignment="1" applyProtection="1">
      <alignment horizontal="left" vertical="top" wrapText="1"/>
      <protection locked="0"/>
    </xf>
    <xf numFmtId="0" fontId="13" fillId="4" borderId="4" xfId="0" applyFont="1" applyFill="1" applyBorder="1" applyAlignment="1" applyProtection="1">
      <alignment horizontal="left" vertical="top" wrapText="1"/>
      <protection locked="0"/>
    </xf>
    <xf numFmtId="0" fontId="13" fillId="4" borderId="5" xfId="0" applyFont="1" applyFill="1" applyBorder="1" applyAlignment="1" applyProtection="1">
      <alignment horizontal="left" vertical="top" wrapText="1"/>
      <protection locked="0"/>
    </xf>
    <xf numFmtId="0" fontId="23" fillId="7" borderId="3" xfId="0" applyFont="1" applyFill="1" applyBorder="1" applyAlignment="1" applyProtection="1">
      <alignment horizontal="left" vertical="center" wrapText="1"/>
      <protection locked="0"/>
    </xf>
    <xf numFmtId="0" fontId="23" fillId="7" borderId="4" xfId="0" applyFont="1" applyFill="1" applyBorder="1" applyAlignment="1" applyProtection="1">
      <alignment horizontal="left" vertical="center" wrapText="1"/>
      <protection locked="0"/>
    </xf>
    <xf numFmtId="0" fontId="23" fillId="7" borderId="5" xfId="0" applyFont="1" applyFill="1" applyBorder="1" applyAlignment="1" applyProtection="1">
      <alignment horizontal="left" vertical="center" wrapText="1"/>
      <protection locked="0"/>
    </xf>
    <xf numFmtId="0" fontId="23" fillId="0" borderId="3" xfId="0" applyFont="1" applyFill="1" applyBorder="1" applyAlignment="1" applyProtection="1">
      <alignment horizontal="left" vertical="center" wrapText="1"/>
      <protection locked="0"/>
    </xf>
    <xf numFmtId="0" fontId="23" fillId="0" borderId="4" xfId="0" applyFont="1" applyFill="1" applyBorder="1" applyAlignment="1" applyProtection="1">
      <alignment horizontal="left" vertical="center" wrapText="1"/>
      <protection locked="0"/>
    </xf>
    <xf numFmtId="0" fontId="23" fillId="0" borderId="5" xfId="0" applyFont="1" applyFill="1" applyBorder="1" applyAlignment="1" applyProtection="1">
      <alignment horizontal="left" vertical="center" wrapText="1"/>
      <protection locked="0"/>
    </xf>
    <xf numFmtId="0" fontId="33" fillId="11" borderId="1" xfId="0" applyFont="1" applyFill="1" applyBorder="1" applyAlignment="1" applyProtection="1">
      <alignment horizontal="center" vertical="center"/>
      <protection locked="0"/>
    </xf>
    <xf numFmtId="0" fontId="32" fillId="2" borderId="3" xfId="0" applyFont="1" applyFill="1" applyBorder="1" applyAlignment="1" applyProtection="1">
      <alignment horizontal="center"/>
      <protection locked="0"/>
    </xf>
    <xf numFmtId="0" fontId="32" fillId="2" borderId="5" xfId="0" applyFont="1" applyFill="1" applyBorder="1" applyAlignment="1" applyProtection="1">
      <alignment horizontal="center"/>
      <protection locked="0"/>
    </xf>
    <xf numFmtId="0" fontId="32" fillId="11" borderId="7" xfId="0" applyFont="1" applyFill="1" applyBorder="1" applyAlignment="1" applyProtection="1">
      <alignment horizontal="center" vertical="center" wrapText="1"/>
      <protection locked="0"/>
    </xf>
    <xf numFmtId="0" fontId="33" fillId="10" borderId="3" xfId="0" applyFont="1" applyFill="1" applyBorder="1" applyAlignment="1" applyProtection="1">
      <alignment horizontal="center" vertical="center"/>
      <protection locked="0"/>
    </xf>
    <xf numFmtId="0" fontId="33" fillId="10" borderId="4" xfId="0" applyFont="1" applyFill="1" applyBorder="1" applyAlignment="1" applyProtection="1">
      <alignment horizontal="center" vertical="center"/>
      <protection locked="0"/>
    </xf>
    <xf numFmtId="0" fontId="33" fillId="10" borderId="5" xfId="0" applyFont="1" applyFill="1" applyBorder="1" applyAlignment="1" applyProtection="1">
      <alignment horizontal="center" vertical="center"/>
      <protection locked="0"/>
    </xf>
    <xf numFmtId="0" fontId="32" fillId="11" borderId="8" xfId="0" applyFont="1" applyFill="1" applyBorder="1" applyAlignment="1" applyProtection="1">
      <alignment horizontal="center" vertical="center"/>
      <protection locked="0"/>
    </xf>
    <xf numFmtId="2" fontId="0" fillId="2" borderId="3" xfId="0" applyNumberFormat="1" applyFill="1" applyBorder="1" applyAlignment="1" applyProtection="1">
      <alignment horizontal="center"/>
      <protection locked="0"/>
    </xf>
    <xf numFmtId="2" fontId="0" fillId="2" borderId="5" xfId="0" applyNumberFormat="1" applyFill="1" applyBorder="1" applyAlignment="1" applyProtection="1">
      <alignment horizontal="center"/>
      <protection locked="0"/>
    </xf>
    <xf numFmtId="0" fontId="1" fillId="8" borderId="7" xfId="0" applyFont="1" applyFill="1" applyBorder="1" applyAlignment="1" applyProtection="1">
      <alignment horizontal="center" vertical="center"/>
      <protection locked="0"/>
    </xf>
    <xf numFmtId="0" fontId="1" fillId="8" borderId="8" xfId="0" applyFont="1" applyFill="1" applyBorder="1" applyAlignment="1" applyProtection="1">
      <alignment horizontal="center" vertical="center"/>
      <protection locked="0"/>
    </xf>
    <xf numFmtId="0" fontId="2" fillId="8" borderId="7" xfId="0" applyFont="1" applyFill="1" applyBorder="1" applyAlignment="1" applyProtection="1">
      <alignment horizontal="center" vertical="center" wrapText="1"/>
      <protection locked="0"/>
    </xf>
    <xf numFmtId="0" fontId="2" fillId="8" borderId="8" xfId="0" applyFont="1" applyFill="1" applyBorder="1" applyAlignment="1" applyProtection="1">
      <alignment horizontal="center" vertical="center" wrapText="1"/>
      <protection locked="0"/>
    </xf>
    <xf numFmtId="0" fontId="2" fillId="12" borderId="7" xfId="0" applyFont="1" applyFill="1" applyBorder="1" applyAlignment="1" applyProtection="1">
      <alignment horizontal="center" vertical="center" wrapText="1"/>
      <protection locked="0"/>
    </xf>
    <xf numFmtId="0" fontId="2" fillId="12" borderId="8" xfId="0" applyFont="1" applyFill="1" applyBorder="1" applyAlignment="1" applyProtection="1">
      <alignment horizontal="center" vertical="center" wrapText="1"/>
      <protection locked="0"/>
    </xf>
    <xf numFmtId="0" fontId="32" fillId="2" borderId="3" xfId="0" applyFont="1" applyFill="1" applyBorder="1" applyAlignment="1" applyProtection="1">
      <alignment horizontal="center"/>
      <protection locked="0"/>
    </xf>
    <xf numFmtId="0" fontId="32" fillId="2" borderId="5" xfId="0" applyFont="1" applyFill="1" applyBorder="1" applyAlignment="1" applyProtection="1">
      <alignment horizontal="center"/>
      <protection locked="0"/>
    </xf>
    <xf numFmtId="0" fontId="32" fillId="11" borderId="7" xfId="0" applyFont="1" applyFill="1" applyBorder="1" applyAlignment="1" applyProtection="1">
      <alignment horizontal="center" vertical="center" wrapText="1"/>
      <protection locked="0"/>
    </xf>
    <xf numFmtId="0" fontId="32" fillId="11" borderId="11" xfId="0" applyFont="1" applyFill="1" applyBorder="1" applyAlignment="1" applyProtection="1">
      <alignment horizontal="center" vertical="center" wrapText="1"/>
      <protection locked="0"/>
    </xf>
    <xf numFmtId="0" fontId="31" fillId="5" borderId="3" xfId="0" applyFont="1" applyFill="1" applyBorder="1" applyAlignment="1" applyProtection="1">
      <alignment horizontal="center" vertical="center" wrapText="1"/>
      <protection locked="0"/>
    </xf>
    <xf numFmtId="0" fontId="31" fillId="5" borderId="4" xfId="0" applyFont="1" applyFill="1" applyBorder="1" applyAlignment="1" applyProtection="1">
      <alignment horizontal="center" vertical="center" wrapText="1"/>
      <protection locked="0"/>
    </xf>
    <xf numFmtId="0" fontId="31" fillId="5" borderId="5" xfId="0" applyFont="1" applyFill="1" applyBorder="1" applyAlignment="1" applyProtection="1">
      <alignment horizontal="center" vertical="center" wrapText="1"/>
      <protection locked="0"/>
    </xf>
    <xf numFmtId="2" fontId="0" fillId="2" borderId="3" xfId="0" applyNumberFormat="1" applyFill="1" applyBorder="1" applyAlignment="1" applyProtection="1">
      <alignment horizontal="center" vertical="center"/>
      <protection locked="0"/>
    </xf>
    <xf numFmtId="2" fontId="0" fillId="2" borderId="5" xfId="0" applyNumberFormat="1" applyFill="1" applyBorder="1" applyAlignment="1" applyProtection="1">
      <alignment horizontal="center" vertical="center"/>
      <protection locked="0"/>
    </xf>
    <xf numFmtId="0" fontId="33" fillId="10" borderId="3" xfId="0" applyFont="1" applyFill="1" applyBorder="1" applyAlignment="1" applyProtection="1">
      <alignment horizontal="center" vertical="center"/>
      <protection locked="0"/>
    </xf>
    <xf numFmtId="0" fontId="33" fillId="10" borderId="4" xfId="0" applyFont="1" applyFill="1" applyBorder="1" applyAlignment="1" applyProtection="1">
      <alignment horizontal="center" vertical="center"/>
      <protection locked="0"/>
    </xf>
    <xf numFmtId="0" fontId="33" fillId="10" borderId="5" xfId="0" applyFont="1" applyFill="1" applyBorder="1" applyAlignment="1" applyProtection="1">
      <alignment horizontal="center" vertical="center"/>
      <protection locked="0"/>
    </xf>
    <xf numFmtId="0" fontId="33" fillId="11" borderId="1" xfId="0" applyFont="1" applyFill="1" applyBorder="1" applyAlignment="1" applyProtection="1">
      <alignment horizontal="center" vertical="center"/>
      <protection locked="0"/>
    </xf>
    <xf numFmtId="0" fontId="18" fillId="7" borderId="6" xfId="0" applyFont="1" applyFill="1" applyBorder="1" applyAlignment="1" applyProtection="1">
      <alignment horizontal="left" wrapText="1"/>
      <protection locked="0"/>
    </xf>
    <xf numFmtId="0" fontId="18" fillId="7" borderId="10" xfId="0" applyFont="1" applyFill="1" applyBorder="1" applyAlignment="1" applyProtection="1">
      <alignment horizontal="left" wrapText="1"/>
      <protection locked="0"/>
    </xf>
    <xf numFmtId="0" fontId="13" fillId="4" borderId="3" xfId="0" applyFont="1" applyFill="1" applyBorder="1" applyAlignment="1" applyProtection="1">
      <alignment horizontal="left" vertical="center" wrapText="1"/>
      <protection locked="0"/>
    </xf>
    <xf numFmtId="0" fontId="13" fillId="4" borderId="4" xfId="0" applyFont="1" applyFill="1" applyBorder="1" applyAlignment="1" applyProtection="1">
      <alignment horizontal="left" vertical="center" wrapText="1"/>
      <protection locked="0"/>
    </xf>
    <xf numFmtId="0" fontId="13" fillId="4" borderId="5" xfId="0" applyFont="1" applyFill="1" applyBorder="1" applyAlignment="1" applyProtection="1">
      <alignment horizontal="left" vertical="center" wrapText="1"/>
      <protection locked="0"/>
    </xf>
    <xf numFmtId="0" fontId="13" fillId="4" borderId="3" xfId="0" applyFont="1" applyFill="1" applyBorder="1" applyAlignment="1" applyProtection="1">
      <alignment horizontal="left" vertical="top" wrapText="1"/>
      <protection locked="0"/>
    </xf>
    <xf numFmtId="0" fontId="13" fillId="4" borderId="4" xfId="0" applyFont="1" applyFill="1" applyBorder="1" applyAlignment="1" applyProtection="1">
      <alignment horizontal="left" vertical="top" wrapText="1"/>
      <protection locked="0"/>
    </xf>
    <xf numFmtId="0" fontId="13" fillId="4" borderId="5" xfId="0" applyFont="1" applyFill="1" applyBorder="1" applyAlignment="1" applyProtection="1">
      <alignment horizontal="left" vertical="top" wrapText="1"/>
      <protection locked="0"/>
    </xf>
    <xf numFmtId="0" fontId="23" fillId="7" borderId="3" xfId="0" applyFont="1" applyFill="1" applyBorder="1" applyAlignment="1" applyProtection="1">
      <alignment horizontal="left" vertical="center" wrapText="1"/>
      <protection locked="0"/>
    </xf>
    <xf numFmtId="0" fontId="23" fillId="7" borderId="4" xfId="0" applyFont="1" applyFill="1" applyBorder="1" applyAlignment="1" applyProtection="1">
      <alignment horizontal="left" vertical="center" wrapText="1"/>
      <protection locked="0"/>
    </xf>
    <xf numFmtId="0" fontId="23" fillId="7" borderId="5" xfId="0" applyFont="1" applyFill="1" applyBorder="1" applyAlignment="1" applyProtection="1">
      <alignment horizontal="left" vertical="center" wrapText="1"/>
      <protection locked="0"/>
    </xf>
    <xf numFmtId="0" fontId="23" fillId="0" borderId="3" xfId="0" applyFont="1" applyFill="1" applyBorder="1" applyAlignment="1" applyProtection="1">
      <alignment horizontal="left" vertical="center" wrapText="1"/>
      <protection locked="0"/>
    </xf>
    <xf numFmtId="0" fontId="23" fillId="0" borderId="4" xfId="0" applyFont="1" applyFill="1" applyBorder="1" applyAlignment="1" applyProtection="1">
      <alignment horizontal="left" vertical="center" wrapText="1"/>
      <protection locked="0"/>
    </xf>
    <xf numFmtId="0" fontId="23" fillId="0" borderId="5" xfId="0" applyFont="1" applyFill="1" applyBorder="1" applyAlignment="1" applyProtection="1">
      <alignment horizontal="left" vertical="center" wrapText="1"/>
      <protection locked="0"/>
    </xf>
    <xf numFmtId="0" fontId="20" fillId="10" borderId="1" xfId="0" applyFont="1" applyFill="1" applyBorder="1" applyAlignment="1" applyProtection="1">
      <alignment horizontal="left" wrapText="1"/>
      <protection locked="0"/>
    </xf>
    <xf numFmtId="0" fontId="20" fillId="10" borderId="3" xfId="0" applyFont="1" applyFill="1" applyBorder="1" applyAlignment="1" applyProtection="1">
      <alignment horizontal="center" vertical="center"/>
      <protection locked="0"/>
    </xf>
    <xf numFmtId="0" fontId="20" fillId="10" borderId="4" xfId="0" applyFont="1" applyFill="1" applyBorder="1" applyAlignment="1" applyProtection="1">
      <alignment horizontal="center" vertical="center"/>
      <protection locked="0"/>
    </xf>
    <xf numFmtId="0" fontId="20" fillId="10" borderId="5" xfId="0" applyFont="1" applyFill="1" applyBorder="1" applyAlignment="1" applyProtection="1">
      <alignment horizontal="center" vertical="center"/>
      <protection locked="0"/>
    </xf>
    <xf numFmtId="0" fontId="34" fillId="8" borderId="1" xfId="0" applyFont="1" applyFill="1" applyBorder="1" applyAlignment="1" applyProtection="1">
      <alignment horizontal="center" vertical="center" wrapText="1"/>
      <protection locked="0"/>
    </xf>
    <xf numFmtId="0" fontId="35" fillId="8" borderId="1" xfId="0" applyFont="1" applyFill="1" applyBorder="1" applyAlignment="1" applyProtection="1">
      <alignment horizontal="center" vertical="center" wrapText="1"/>
      <protection locked="0"/>
    </xf>
    <xf numFmtId="0" fontId="34" fillId="0" borderId="1" xfId="0" applyFont="1" applyBorder="1" applyAlignment="1" applyProtection="1">
      <alignment horizontal="center" vertical="center" wrapText="1"/>
      <protection locked="0"/>
    </xf>
    <xf numFmtId="0" fontId="38" fillId="12" borderId="3" xfId="0" applyFont="1" applyFill="1" applyBorder="1" applyAlignment="1" applyProtection="1">
      <alignment horizontal="center" vertical="center"/>
      <protection locked="0"/>
    </xf>
    <xf numFmtId="0" fontId="38" fillId="12" borderId="4" xfId="0" applyFont="1" applyFill="1" applyBorder="1" applyAlignment="1" applyProtection="1">
      <alignment horizontal="center" vertical="center"/>
      <protection locked="0"/>
    </xf>
    <xf numFmtId="0" fontId="38" fillId="12" borderId="5" xfId="0" applyFont="1" applyFill="1" applyBorder="1" applyAlignment="1" applyProtection="1">
      <alignment horizontal="center" vertical="center"/>
      <protection locked="0"/>
    </xf>
    <xf numFmtId="0" fontId="17" fillId="13" borderId="1" xfId="0" applyFont="1" applyFill="1" applyBorder="1" applyAlignment="1" applyProtection="1">
      <alignment horizontal="center" vertical="center" wrapText="1"/>
      <protection locked="0"/>
    </xf>
    <xf numFmtId="0" fontId="13" fillId="5" borderId="3" xfId="0" applyFont="1" applyFill="1" applyBorder="1" applyAlignment="1" applyProtection="1">
      <alignment horizontal="left" vertical="center" wrapText="1"/>
      <protection locked="0"/>
    </xf>
    <xf numFmtId="0" fontId="13" fillId="5" borderId="4" xfId="0" applyFont="1" applyFill="1" applyBorder="1" applyAlignment="1" applyProtection="1">
      <alignment horizontal="left" vertical="center" wrapText="1"/>
      <protection locked="0"/>
    </xf>
    <xf numFmtId="0" fontId="13" fillId="5" borderId="5" xfId="0" applyFont="1" applyFill="1" applyBorder="1" applyAlignment="1" applyProtection="1">
      <alignment horizontal="left" vertical="center" wrapText="1"/>
      <protection locked="0"/>
    </xf>
    <xf numFmtId="0" fontId="33" fillId="10" borderId="1" xfId="0" applyFont="1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 applyProtection="1">
      <alignment horizontal="center" vertical="center"/>
      <protection locked="0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14" fillId="0" borderId="1" xfId="0" applyFont="1" applyBorder="1" applyAlignment="1" applyProtection="1">
      <alignment horizontal="left" vertical="center" wrapText="1"/>
      <protection locked="0"/>
    </xf>
    <xf numFmtId="0" fontId="15" fillId="5" borderId="3" xfId="0" applyFont="1" applyFill="1" applyBorder="1" applyAlignment="1" applyProtection="1">
      <alignment horizontal="left"/>
      <protection locked="0"/>
    </xf>
    <xf numFmtId="0" fontId="15" fillId="5" borderId="4" xfId="0" applyFont="1" applyFill="1" applyBorder="1" applyAlignment="1" applyProtection="1">
      <alignment horizontal="left"/>
      <protection locked="0"/>
    </xf>
    <xf numFmtId="0" fontId="15" fillId="5" borderId="5" xfId="0" applyFont="1" applyFill="1" applyBorder="1" applyAlignment="1" applyProtection="1">
      <alignment horizontal="left"/>
      <protection locked="0"/>
    </xf>
    <xf numFmtId="0" fontId="41" fillId="8" borderId="1" xfId="0" applyFont="1" applyFill="1" applyBorder="1" applyAlignment="1" applyProtection="1">
      <alignment horizontal="left" vertical="center"/>
      <protection locked="0"/>
    </xf>
    <xf numFmtId="0" fontId="17" fillId="9" borderId="0" xfId="0" applyFont="1" applyFill="1" applyBorder="1" applyAlignment="1" applyProtection="1">
      <alignment horizontal="left" wrapText="1"/>
      <protection locked="0"/>
    </xf>
    <xf numFmtId="0" fontId="17" fillId="0" borderId="4" xfId="0" applyFont="1" applyBorder="1" applyAlignment="1" applyProtection="1">
      <alignment horizontal="left" vertical="center" wrapText="1"/>
      <protection locked="0"/>
    </xf>
    <xf numFmtId="0" fontId="47" fillId="5" borderId="3" xfId="0" applyFont="1" applyFill="1" applyBorder="1" applyAlignment="1" applyProtection="1">
      <alignment horizontal="center" vertical="center"/>
      <protection locked="0"/>
    </xf>
    <xf numFmtId="0" fontId="47" fillId="5" borderId="4" xfId="0" applyFont="1" applyFill="1" applyBorder="1" applyAlignment="1" applyProtection="1">
      <alignment horizontal="center" vertical="center"/>
      <protection locked="0"/>
    </xf>
    <xf numFmtId="0" fontId="47" fillId="5" borderId="5" xfId="0" applyFont="1" applyFill="1" applyBorder="1" applyAlignment="1" applyProtection="1">
      <alignment horizontal="center" vertical="center"/>
      <protection locked="0"/>
    </xf>
    <xf numFmtId="0" fontId="42" fillId="5" borderId="0" xfId="0" applyFont="1" applyFill="1" applyAlignment="1" applyProtection="1">
      <alignment horizontal="left" vertical="center"/>
      <protection locked="0"/>
    </xf>
    <xf numFmtId="0" fontId="37" fillId="11" borderId="1" xfId="0" applyFont="1" applyFill="1" applyBorder="1" applyAlignment="1" applyProtection="1">
      <alignment horizontal="left" vertical="center" wrapText="1"/>
      <protection locked="0"/>
    </xf>
    <xf numFmtId="0" fontId="2" fillId="8" borderId="7" xfId="0" applyFont="1" applyFill="1" applyBorder="1" applyAlignment="1" applyProtection="1">
      <alignment horizontal="center" vertical="center" wrapText="1"/>
      <protection locked="0"/>
    </xf>
    <xf numFmtId="0" fontId="2" fillId="8" borderId="8" xfId="0" applyFont="1" applyFill="1" applyBorder="1" applyAlignment="1" applyProtection="1">
      <alignment horizontal="center" vertical="center" wrapText="1"/>
      <protection locked="0"/>
    </xf>
    <xf numFmtId="0" fontId="2" fillId="12" borderId="7" xfId="0" applyFont="1" applyFill="1" applyBorder="1" applyAlignment="1" applyProtection="1">
      <alignment horizontal="center" vertical="center" wrapText="1"/>
      <protection locked="0"/>
    </xf>
    <xf numFmtId="0" fontId="2" fillId="12" borderId="8" xfId="0" applyFont="1" applyFill="1" applyBorder="1" applyAlignment="1" applyProtection="1">
      <alignment horizontal="center" vertical="center" wrapText="1"/>
      <protection locked="0"/>
    </xf>
    <xf numFmtId="0" fontId="32" fillId="11" borderId="8" xfId="0" applyFont="1" applyFill="1" applyBorder="1" applyAlignment="1" applyProtection="1">
      <alignment horizontal="center" vertical="center"/>
      <protection locked="0"/>
    </xf>
    <xf numFmtId="0" fontId="1" fillId="8" borderId="7" xfId="0" applyFont="1" applyFill="1" applyBorder="1" applyAlignment="1" applyProtection="1">
      <alignment horizontal="center" vertical="center"/>
      <protection locked="0"/>
    </xf>
    <xf numFmtId="0" fontId="1" fillId="8" borderId="8" xfId="0" applyFont="1" applyFill="1" applyBorder="1" applyAlignment="1" applyProtection="1">
      <alignment horizontal="center" vertical="center"/>
      <protection locked="0"/>
    </xf>
  </cellXfs>
  <cellStyles count="2">
    <cellStyle name="Звичайний" xfId="0" builtinId="0"/>
    <cellStyle name="Обычный_Лист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57"/>
  <sheetViews>
    <sheetView topLeftCell="A23" zoomScaleNormal="100" workbookViewId="0">
      <selection activeCell="I87" sqref="A1:I1048576"/>
    </sheetView>
  </sheetViews>
  <sheetFormatPr defaultRowHeight="15"/>
  <cols>
    <col min="1" max="1" width="19.42578125" style="2" customWidth="1"/>
    <col min="2" max="2" width="52.7109375" style="2" customWidth="1"/>
    <col min="3" max="3" width="20.28515625" style="2" customWidth="1"/>
    <col min="4" max="4" width="66.85546875" style="2" customWidth="1"/>
    <col min="5" max="6" width="10.28515625" style="2" customWidth="1"/>
    <col min="7" max="7" width="19.140625" style="2" customWidth="1"/>
    <col min="8" max="8" width="23.28515625" style="2" customWidth="1"/>
    <col min="9" max="9" width="36" style="2" customWidth="1"/>
    <col min="10" max="10" width="12.5703125" style="2" customWidth="1"/>
    <col min="11" max="11" width="10.7109375" style="2" customWidth="1"/>
    <col min="12" max="16384" width="9.140625" style="2"/>
  </cols>
  <sheetData>
    <row r="1" spans="1:12" ht="31.5" customHeight="1">
      <c r="A1" s="187" t="s">
        <v>420</v>
      </c>
      <c r="B1" s="187"/>
      <c r="C1" s="187"/>
      <c r="D1" s="187"/>
      <c r="E1" s="187"/>
      <c r="F1" s="187"/>
      <c r="G1" s="187"/>
      <c r="I1" s="3" t="s">
        <v>421</v>
      </c>
    </row>
    <row r="3" spans="1:12" ht="20.25">
      <c r="A3" s="4" t="s">
        <v>466</v>
      </c>
      <c r="B3" s="4"/>
    </row>
    <row r="4" spans="1:12" ht="15.75" customHeight="1">
      <c r="A4" s="5"/>
      <c r="B4" s="177" t="s">
        <v>422</v>
      </c>
      <c r="C4" s="177"/>
      <c r="D4" s="177"/>
      <c r="E4" s="177"/>
      <c r="F4" s="177"/>
      <c r="G4" s="178"/>
      <c r="H4" s="179"/>
      <c r="I4" s="180"/>
    </row>
    <row r="5" spans="1:12" ht="15.75" customHeight="1">
      <c r="A5" s="5"/>
      <c r="B5" s="177" t="s">
        <v>423</v>
      </c>
      <c r="C5" s="177"/>
      <c r="D5" s="177"/>
      <c r="E5" s="177"/>
      <c r="F5" s="177"/>
      <c r="G5" s="178"/>
      <c r="H5" s="179"/>
      <c r="I5" s="180"/>
    </row>
    <row r="6" spans="1:12" ht="15.75" customHeight="1">
      <c r="A6" s="5"/>
      <c r="B6" s="177" t="s">
        <v>424</v>
      </c>
      <c r="C6" s="177"/>
      <c r="D6" s="177"/>
      <c r="E6" s="177"/>
      <c r="F6" s="177"/>
      <c r="G6" s="178"/>
      <c r="H6" s="179"/>
      <c r="I6" s="180"/>
    </row>
    <row r="7" spans="1:12" ht="15.75" customHeight="1">
      <c r="A7" s="5"/>
      <c r="B7" s="177" t="s">
        <v>425</v>
      </c>
      <c r="C7" s="177"/>
      <c r="D7" s="177"/>
      <c r="E7" s="177"/>
      <c r="F7" s="177"/>
      <c r="G7" s="178"/>
      <c r="H7" s="179"/>
      <c r="I7" s="180"/>
    </row>
    <row r="8" spans="1:12" ht="15.75" customHeight="1">
      <c r="A8" s="5"/>
      <c r="B8" s="177" t="s">
        <v>426</v>
      </c>
      <c r="C8" s="177"/>
      <c r="D8" s="177"/>
      <c r="E8" s="177"/>
      <c r="F8" s="177"/>
      <c r="G8" s="178"/>
      <c r="H8" s="179"/>
      <c r="I8" s="180"/>
    </row>
    <row r="9" spans="1:12" ht="18" customHeight="1">
      <c r="A9" s="5"/>
      <c r="B9" s="177" t="s">
        <v>427</v>
      </c>
      <c r="C9" s="177"/>
      <c r="D9" s="177"/>
      <c r="E9" s="177"/>
      <c r="F9" s="177"/>
      <c r="G9" s="178"/>
      <c r="H9" s="179"/>
      <c r="I9" s="180"/>
    </row>
    <row r="10" spans="1:12" ht="18" customHeight="1">
      <c r="A10" s="5"/>
      <c r="B10" s="177" t="s">
        <v>428</v>
      </c>
      <c r="C10" s="177"/>
      <c r="D10" s="177"/>
      <c r="E10" s="177"/>
      <c r="F10" s="177"/>
      <c r="G10" s="178"/>
      <c r="H10" s="179"/>
      <c r="I10" s="180"/>
    </row>
    <row r="11" spans="1:12" ht="18" customHeight="1">
      <c r="A11" s="5"/>
      <c r="B11" s="177" t="s">
        <v>429</v>
      </c>
      <c r="C11" s="177"/>
      <c r="D11" s="177"/>
      <c r="E11" s="177"/>
      <c r="F11" s="177"/>
      <c r="G11" s="6"/>
      <c r="H11" s="7"/>
      <c r="I11" s="8"/>
    </row>
    <row r="12" spans="1:12" ht="18" customHeight="1"/>
    <row r="13" spans="1:12" ht="21" customHeight="1">
      <c r="A13" s="181" t="s">
        <v>468</v>
      </c>
      <c r="B13" s="181"/>
      <c r="C13" s="181"/>
      <c r="D13" s="181"/>
      <c r="E13" s="181"/>
      <c r="F13" s="181"/>
      <c r="G13" s="181"/>
      <c r="H13" s="181"/>
      <c r="I13" s="181"/>
      <c r="J13" s="1"/>
      <c r="K13" s="9"/>
      <c r="L13" s="9"/>
    </row>
    <row r="14" spans="1:12" ht="34.5">
      <c r="A14" s="10">
        <v>27.8</v>
      </c>
      <c r="B14" s="11" t="s">
        <v>469</v>
      </c>
    </row>
    <row r="15" spans="1:12" ht="72.75" customHeight="1">
      <c r="A15" s="182" t="s">
        <v>465</v>
      </c>
      <c r="B15" s="182"/>
      <c r="C15" s="182"/>
      <c r="D15" s="182"/>
      <c r="E15" s="182"/>
      <c r="F15" s="182"/>
      <c r="G15" s="182"/>
      <c r="H15" s="182"/>
      <c r="I15" s="182"/>
      <c r="J15" s="182"/>
    </row>
    <row r="16" spans="1:12" ht="35.25" customHeight="1">
      <c r="A16" s="188" t="s">
        <v>463</v>
      </c>
      <c r="B16" s="188"/>
      <c r="C16" s="188"/>
      <c r="D16" s="188"/>
      <c r="E16" s="188"/>
      <c r="F16" s="188"/>
      <c r="G16" s="188"/>
      <c r="H16" s="188"/>
      <c r="I16" s="188"/>
      <c r="J16" s="12"/>
    </row>
    <row r="17" spans="1:10" ht="28.5" customHeight="1">
      <c r="A17" s="164" t="s">
        <v>462</v>
      </c>
      <c r="B17" s="165"/>
      <c r="C17" s="165"/>
      <c r="D17" s="165"/>
      <c r="E17" s="165"/>
      <c r="F17" s="165"/>
      <c r="G17" s="165"/>
      <c r="H17" s="165"/>
      <c r="I17" s="13" t="s">
        <v>461</v>
      </c>
      <c r="J17" s="12"/>
    </row>
    <row r="18" spans="1:10" ht="26.25" customHeight="1">
      <c r="A18" s="166" t="s">
        <v>458</v>
      </c>
      <c r="B18" s="166"/>
      <c r="C18" s="166"/>
      <c r="D18" s="166"/>
      <c r="E18" s="166"/>
      <c r="F18" s="166"/>
      <c r="G18" s="166"/>
      <c r="H18" s="166"/>
      <c r="I18" s="14">
        <f>I117</f>
        <v>0</v>
      </c>
    </row>
    <row r="19" spans="1:10" ht="24.75" customHeight="1">
      <c r="A19" s="166" t="s">
        <v>459</v>
      </c>
      <c r="B19" s="166"/>
      <c r="C19" s="166"/>
      <c r="D19" s="166"/>
      <c r="E19" s="166"/>
      <c r="F19" s="166"/>
      <c r="G19" s="166"/>
      <c r="H19" s="166"/>
      <c r="I19" s="14">
        <f>I167</f>
        <v>0</v>
      </c>
    </row>
    <row r="20" spans="1:10" ht="34.5" customHeight="1">
      <c r="A20" s="167" t="s">
        <v>460</v>
      </c>
      <c r="B20" s="168"/>
      <c r="C20" s="168"/>
      <c r="D20" s="168"/>
      <c r="E20" s="168"/>
      <c r="F20" s="168"/>
      <c r="G20" s="168"/>
      <c r="H20" s="169"/>
      <c r="I20" s="15">
        <f>SUM(I18:I19)</f>
        <v>0</v>
      </c>
    </row>
    <row r="21" spans="1:10" ht="51" customHeight="1">
      <c r="A21" s="12"/>
      <c r="B21" s="12"/>
      <c r="C21" s="12"/>
      <c r="E21" s="12"/>
      <c r="F21" s="12"/>
      <c r="G21" s="12"/>
      <c r="H21" s="12"/>
      <c r="I21" s="12"/>
    </row>
    <row r="22" spans="1:10" ht="33" customHeight="1">
      <c r="A22" s="170" t="s">
        <v>458</v>
      </c>
      <c r="B22" s="170"/>
      <c r="C22" s="170"/>
      <c r="D22" s="170"/>
      <c r="E22" s="170"/>
      <c r="F22" s="170"/>
      <c r="G22" s="170"/>
      <c r="H22" s="170"/>
      <c r="I22" s="170"/>
    </row>
    <row r="23" spans="1:10" ht="28.5" customHeight="1">
      <c r="A23" s="16"/>
      <c r="B23" s="16"/>
      <c r="C23" s="16"/>
      <c r="D23" s="16"/>
      <c r="E23" s="16"/>
      <c r="F23" s="16"/>
      <c r="G23" s="133" t="s">
        <v>451</v>
      </c>
      <c r="H23" s="134"/>
      <c r="I23" s="135" t="s">
        <v>455</v>
      </c>
    </row>
    <row r="24" spans="1:10" ht="28.5" customHeight="1">
      <c r="A24" s="17" t="s">
        <v>0</v>
      </c>
      <c r="B24" s="18" t="s">
        <v>1</v>
      </c>
      <c r="C24" s="18" t="s">
        <v>2</v>
      </c>
      <c r="D24" s="18" t="s">
        <v>3</v>
      </c>
      <c r="E24" s="18" t="s">
        <v>4</v>
      </c>
      <c r="F24" s="19" t="s">
        <v>5</v>
      </c>
      <c r="G24" s="20" t="s">
        <v>452</v>
      </c>
      <c r="H24" s="21" t="s">
        <v>453</v>
      </c>
      <c r="I24" s="136"/>
    </row>
    <row r="25" spans="1:10" ht="28.5" customHeight="1">
      <c r="A25" s="22" t="s">
        <v>6</v>
      </c>
      <c r="B25" s="23">
        <v>1</v>
      </c>
      <c r="C25" s="24" t="s">
        <v>7</v>
      </c>
      <c r="D25" s="24" t="s">
        <v>8</v>
      </c>
      <c r="E25" s="25" t="s">
        <v>9</v>
      </c>
      <c r="F25" s="66">
        <v>54000</v>
      </c>
      <c r="G25" s="26">
        <v>0</v>
      </c>
      <c r="H25" s="27">
        <f>SUM(G25*A14)</f>
        <v>0</v>
      </c>
      <c r="I25" s="28">
        <f>SUM(H25*F25)</f>
        <v>0</v>
      </c>
    </row>
    <row r="26" spans="1:10" ht="28.5" customHeight="1">
      <c r="A26" s="22" t="s">
        <v>6</v>
      </c>
      <c r="B26" s="23">
        <v>2</v>
      </c>
      <c r="C26" s="24" t="s">
        <v>10</v>
      </c>
      <c r="D26" s="24" t="s">
        <v>11</v>
      </c>
      <c r="E26" s="25" t="s">
        <v>12</v>
      </c>
      <c r="F26" s="66">
        <v>51</v>
      </c>
      <c r="G26" s="26">
        <v>0</v>
      </c>
      <c r="H26" s="27">
        <f>SUM(G26*A14)</f>
        <v>0</v>
      </c>
      <c r="I26" s="28">
        <f>SUM(H26*F26)</f>
        <v>0</v>
      </c>
    </row>
    <row r="27" spans="1:10" ht="28.5" customHeight="1">
      <c r="A27" s="22" t="s">
        <v>6</v>
      </c>
      <c r="B27" s="23">
        <v>3</v>
      </c>
      <c r="C27" s="24" t="s">
        <v>13</v>
      </c>
      <c r="D27" s="24" t="s">
        <v>14</v>
      </c>
      <c r="E27" s="25" t="s">
        <v>12</v>
      </c>
      <c r="F27" s="66">
        <v>2091</v>
      </c>
      <c r="G27" s="26">
        <v>0</v>
      </c>
      <c r="H27" s="27">
        <f>SUM(G27*A14)</f>
        <v>0</v>
      </c>
      <c r="I27" s="28">
        <f t="shared" ref="I27:I90" si="0">SUM(H27*F27)</f>
        <v>0</v>
      </c>
    </row>
    <row r="28" spans="1:10" ht="28.5" customHeight="1">
      <c r="A28" s="22" t="s">
        <v>6</v>
      </c>
      <c r="B28" s="23">
        <v>4</v>
      </c>
      <c r="C28" s="24" t="s">
        <v>15</v>
      </c>
      <c r="D28" s="24" t="s">
        <v>16</v>
      </c>
      <c r="E28" s="25" t="s">
        <v>12</v>
      </c>
      <c r="F28" s="66">
        <v>75</v>
      </c>
      <c r="G28" s="26">
        <v>0</v>
      </c>
      <c r="H28" s="27">
        <f>SUM(G28*A14)</f>
        <v>0</v>
      </c>
      <c r="I28" s="28">
        <f t="shared" si="0"/>
        <v>0</v>
      </c>
    </row>
    <row r="29" spans="1:10" ht="28.5" customHeight="1">
      <c r="A29" s="22" t="s">
        <v>6</v>
      </c>
      <c r="B29" s="23">
        <v>5</v>
      </c>
      <c r="C29" s="24" t="s">
        <v>17</v>
      </c>
      <c r="D29" s="24" t="s">
        <v>18</v>
      </c>
      <c r="E29" s="25" t="s">
        <v>12</v>
      </c>
      <c r="F29" s="66">
        <v>1663</v>
      </c>
      <c r="G29" s="26">
        <v>0</v>
      </c>
      <c r="H29" s="27">
        <f>SUM(G29*A14)</f>
        <v>0</v>
      </c>
      <c r="I29" s="28">
        <f t="shared" si="0"/>
        <v>0</v>
      </c>
    </row>
    <row r="30" spans="1:10" ht="28.5" customHeight="1">
      <c r="A30" s="22" t="s">
        <v>6</v>
      </c>
      <c r="B30" s="23">
        <v>6</v>
      </c>
      <c r="C30" s="24" t="s">
        <v>19</v>
      </c>
      <c r="D30" s="24" t="s">
        <v>20</v>
      </c>
      <c r="E30" s="25" t="s">
        <v>12</v>
      </c>
      <c r="F30" s="66">
        <v>185</v>
      </c>
      <c r="G30" s="26">
        <v>0</v>
      </c>
      <c r="H30" s="27">
        <f>SUM(G30*A14)</f>
        <v>0</v>
      </c>
      <c r="I30" s="28">
        <f t="shared" si="0"/>
        <v>0</v>
      </c>
    </row>
    <row r="31" spans="1:10" ht="28.5" customHeight="1">
      <c r="A31" s="22" t="s">
        <v>6</v>
      </c>
      <c r="B31" s="23">
        <v>7</v>
      </c>
      <c r="C31" s="24" t="s">
        <v>21</v>
      </c>
      <c r="D31" s="24" t="s">
        <v>22</v>
      </c>
      <c r="E31" s="25" t="s">
        <v>12</v>
      </c>
      <c r="F31" s="66">
        <v>335</v>
      </c>
      <c r="G31" s="26">
        <v>0</v>
      </c>
      <c r="H31" s="27">
        <f>SUM(G31*A14)</f>
        <v>0</v>
      </c>
      <c r="I31" s="28">
        <f t="shared" si="0"/>
        <v>0</v>
      </c>
    </row>
    <row r="32" spans="1:10" ht="28.5" customHeight="1">
      <c r="A32" s="22" t="s">
        <v>6</v>
      </c>
      <c r="B32" s="23">
        <v>8</v>
      </c>
      <c r="C32" s="24" t="s">
        <v>23</v>
      </c>
      <c r="D32" s="24" t="s">
        <v>24</v>
      </c>
      <c r="E32" s="25" t="s">
        <v>12</v>
      </c>
      <c r="F32" s="66">
        <v>325</v>
      </c>
      <c r="G32" s="26">
        <v>0</v>
      </c>
      <c r="H32" s="27">
        <f>SUM(G32*A14)</f>
        <v>0</v>
      </c>
      <c r="I32" s="28">
        <f t="shared" si="0"/>
        <v>0</v>
      </c>
    </row>
    <row r="33" spans="1:9" ht="28.5" customHeight="1">
      <c r="A33" s="22" t="s">
        <v>6</v>
      </c>
      <c r="B33" s="23">
        <v>9</v>
      </c>
      <c r="C33" s="24" t="s">
        <v>25</v>
      </c>
      <c r="D33" s="24" t="s">
        <v>26</v>
      </c>
      <c r="E33" s="25" t="s">
        <v>12</v>
      </c>
      <c r="F33" s="66">
        <v>300</v>
      </c>
      <c r="G33" s="26">
        <v>0</v>
      </c>
      <c r="H33" s="27">
        <f>SUM(G33*A14)</f>
        <v>0</v>
      </c>
      <c r="I33" s="28">
        <f t="shared" si="0"/>
        <v>0</v>
      </c>
    </row>
    <row r="34" spans="1:9" ht="28.5" customHeight="1">
      <c r="A34" s="22" t="s">
        <v>6</v>
      </c>
      <c r="B34" s="23">
        <v>10</v>
      </c>
      <c r="C34" s="24" t="s">
        <v>27</v>
      </c>
      <c r="D34" s="24" t="s">
        <v>28</v>
      </c>
      <c r="E34" s="25" t="s">
        <v>12</v>
      </c>
      <c r="F34" s="66">
        <v>611</v>
      </c>
      <c r="G34" s="26">
        <v>0</v>
      </c>
      <c r="H34" s="27">
        <f>SUM(G34*A14)</f>
        <v>0</v>
      </c>
      <c r="I34" s="28">
        <f t="shared" si="0"/>
        <v>0</v>
      </c>
    </row>
    <row r="35" spans="1:9" ht="28.5" customHeight="1">
      <c r="A35" s="22" t="s">
        <v>29</v>
      </c>
      <c r="B35" s="23">
        <v>11</v>
      </c>
      <c r="C35" s="24" t="s">
        <v>30</v>
      </c>
      <c r="D35" s="24" t="s">
        <v>31</v>
      </c>
      <c r="E35" s="25" t="s">
        <v>12</v>
      </c>
      <c r="F35" s="66">
        <v>82</v>
      </c>
      <c r="G35" s="26">
        <v>0</v>
      </c>
      <c r="H35" s="27">
        <f>SUM(G35*A14)</f>
        <v>0</v>
      </c>
      <c r="I35" s="28">
        <f t="shared" si="0"/>
        <v>0</v>
      </c>
    </row>
    <row r="36" spans="1:9" ht="28.5" customHeight="1">
      <c r="A36" s="22" t="s">
        <v>29</v>
      </c>
      <c r="B36" s="23">
        <v>12</v>
      </c>
      <c r="C36" s="24" t="s">
        <v>32</v>
      </c>
      <c r="D36" s="24" t="s">
        <v>33</v>
      </c>
      <c r="E36" s="25" t="s">
        <v>12</v>
      </c>
      <c r="F36" s="66">
        <v>100</v>
      </c>
      <c r="G36" s="26">
        <v>0</v>
      </c>
      <c r="H36" s="27">
        <f>SUM(G36*A14)</f>
        <v>0</v>
      </c>
      <c r="I36" s="28">
        <f t="shared" si="0"/>
        <v>0</v>
      </c>
    </row>
    <row r="37" spans="1:9" ht="28.5" customHeight="1">
      <c r="A37" s="22" t="s">
        <v>29</v>
      </c>
      <c r="B37" s="23">
        <v>13</v>
      </c>
      <c r="C37" s="24" t="s">
        <v>34</v>
      </c>
      <c r="D37" s="24" t="s">
        <v>35</v>
      </c>
      <c r="E37" s="25" t="s">
        <v>12</v>
      </c>
      <c r="F37" s="66">
        <v>2</v>
      </c>
      <c r="G37" s="26">
        <v>0</v>
      </c>
      <c r="H37" s="27">
        <f>SUM(G37*A14)</f>
        <v>0</v>
      </c>
      <c r="I37" s="28">
        <f t="shared" si="0"/>
        <v>0</v>
      </c>
    </row>
    <row r="38" spans="1:9" ht="28.5" customHeight="1">
      <c r="A38" s="22" t="s">
        <v>29</v>
      </c>
      <c r="B38" s="23">
        <v>14</v>
      </c>
      <c r="C38" s="24" t="s">
        <v>36</v>
      </c>
      <c r="D38" s="24" t="s">
        <v>37</v>
      </c>
      <c r="E38" s="25" t="s">
        <v>12</v>
      </c>
      <c r="F38" s="66">
        <v>2408</v>
      </c>
      <c r="G38" s="26">
        <v>0</v>
      </c>
      <c r="H38" s="27">
        <f>SUM(G38*A14)</f>
        <v>0</v>
      </c>
      <c r="I38" s="28">
        <f t="shared" si="0"/>
        <v>0</v>
      </c>
    </row>
    <row r="39" spans="1:9" ht="28.5" customHeight="1">
      <c r="A39" s="22" t="s">
        <v>29</v>
      </c>
      <c r="B39" s="23">
        <v>15</v>
      </c>
      <c r="C39" s="24" t="s">
        <v>38</v>
      </c>
      <c r="D39" s="24" t="s">
        <v>39</v>
      </c>
      <c r="E39" s="25" t="s">
        <v>12</v>
      </c>
      <c r="F39" s="66">
        <v>1521</v>
      </c>
      <c r="G39" s="26">
        <v>0</v>
      </c>
      <c r="H39" s="27">
        <f>SUM(G39*A14)</f>
        <v>0</v>
      </c>
      <c r="I39" s="28">
        <f t="shared" si="0"/>
        <v>0</v>
      </c>
    </row>
    <row r="40" spans="1:9" ht="28.5" customHeight="1">
      <c r="A40" s="22" t="s">
        <v>29</v>
      </c>
      <c r="B40" s="23">
        <v>16</v>
      </c>
      <c r="C40" s="24" t="s">
        <v>40</v>
      </c>
      <c r="D40" s="24" t="s">
        <v>41</v>
      </c>
      <c r="E40" s="25" t="s">
        <v>12</v>
      </c>
      <c r="F40" s="66">
        <v>361</v>
      </c>
      <c r="G40" s="26">
        <v>0</v>
      </c>
      <c r="H40" s="27">
        <f>SUM(G40*A14)</f>
        <v>0</v>
      </c>
      <c r="I40" s="28">
        <f t="shared" si="0"/>
        <v>0</v>
      </c>
    </row>
    <row r="41" spans="1:9" ht="28.5" customHeight="1">
      <c r="A41" s="22" t="s">
        <v>29</v>
      </c>
      <c r="B41" s="23">
        <v>17</v>
      </c>
      <c r="C41" s="24" t="s">
        <v>42</v>
      </c>
      <c r="D41" s="24" t="s">
        <v>43</v>
      </c>
      <c r="E41" s="25" t="s">
        <v>12</v>
      </c>
      <c r="F41" s="66">
        <v>75</v>
      </c>
      <c r="G41" s="26">
        <v>0</v>
      </c>
      <c r="H41" s="27">
        <f>SUM(G41*A14)</f>
        <v>0</v>
      </c>
      <c r="I41" s="28">
        <f t="shared" si="0"/>
        <v>0</v>
      </c>
    </row>
    <row r="42" spans="1:9" ht="28.5" customHeight="1">
      <c r="A42" s="22" t="s">
        <v>29</v>
      </c>
      <c r="B42" s="23">
        <v>18</v>
      </c>
      <c r="C42" s="24" t="s">
        <v>44</v>
      </c>
      <c r="D42" s="24" t="s">
        <v>45</v>
      </c>
      <c r="E42" s="25" t="s">
        <v>12</v>
      </c>
      <c r="F42" s="66">
        <v>142</v>
      </c>
      <c r="G42" s="26">
        <v>0</v>
      </c>
      <c r="H42" s="27">
        <f>SUM(G42*A14)</f>
        <v>0</v>
      </c>
      <c r="I42" s="28">
        <f t="shared" si="0"/>
        <v>0</v>
      </c>
    </row>
    <row r="43" spans="1:9" ht="28.5" customHeight="1">
      <c r="A43" s="22" t="s">
        <v>29</v>
      </c>
      <c r="B43" s="23">
        <v>19</v>
      </c>
      <c r="C43" s="24" t="s">
        <v>46</v>
      </c>
      <c r="D43" s="24" t="s">
        <v>47</v>
      </c>
      <c r="E43" s="25" t="s">
        <v>12</v>
      </c>
      <c r="F43" s="66">
        <v>98</v>
      </c>
      <c r="G43" s="26">
        <v>0</v>
      </c>
      <c r="H43" s="27">
        <f>SUM(G43*A14)</f>
        <v>0</v>
      </c>
      <c r="I43" s="28">
        <f t="shared" si="0"/>
        <v>0</v>
      </c>
    </row>
    <row r="44" spans="1:9" ht="28.5" customHeight="1">
      <c r="A44" s="22" t="s">
        <v>29</v>
      </c>
      <c r="B44" s="23">
        <v>20</v>
      </c>
      <c r="C44" s="24" t="s">
        <v>48</v>
      </c>
      <c r="D44" s="24" t="s">
        <v>49</v>
      </c>
      <c r="E44" s="25" t="s">
        <v>12</v>
      </c>
      <c r="F44" s="66">
        <v>25</v>
      </c>
      <c r="G44" s="26">
        <v>0</v>
      </c>
      <c r="H44" s="27">
        <f>SUM(G44*A14)</f>
        <v>0</v>
      </c>
      <c r="I44" s="28">
        <f t="shared" si="0"/>
        <v>0</v>
      </c>
    </row>
    <row r="45" spans="1:9" ht="28.5" customHeight="1">
      <c r="A45" s="22" t="s">
        <v>29</v>
      </c>
      <c r="B45" s="23">
        <v>21</v>
      </c>
      <c r="C45" s="24" t="s">
        <v>50</v>
      </c>
      <c r="D45" s="24" t="s">
        <v>51</v>
      </c>
      <c r="E45" s="25" t="s">
        <v>12</v>
      </c>
      <c r="F45" s="66">
        <v>518</v>
      </c>
      <c r="G45" s="26">
        <v>0</v>
      </c>
      <c r="H45" s="27">
        <f>SUM(G45*A14)</f>
        <v>0</v>
      </c>
      <c r="I45" s="28">
        <f t="shared" si="0"/>
        <v>0</v>
      </c>
    </row>
    <row r="46" spans="1:9" ht="28.5" customHeight="1">
      <c r="A46" s="22" t="s">
        <v>29</v>
      </c>
      <c r="B46" s="23">
        <v>22</v>
      </c>
      <c r="C46" s="24" t="s">
        <v>52</v>
      </c>
      <c r="D46" s="24" t="s">
        <v>53</v>
      </c>
      <c r="E46" s="25" t="s">
        <v>12</v>
      </c>
      <c r="F46" s="66">
        <v>15</v>
      </c>
      <c r="G46" s="26">
        <v>0</v>
      </c>
      <c r="H46" s="27">
        <f>SUM(G46*A14)</f>
        <v>0</v>
      </c>
      <c r="I46" s="28">
        <f t="shared" si="0"/>
        <v>0</v>
      </c>
    </row>
    <row r="47" spans="1:9" ht="28.5" customHeight="1">
      <c r="A47" s="22" t="s">
        <v>29</v>
      </c>
      <c r="B47" s="23">
        <v>23</v>
      </c>
      <c r="C47" s="24" t="s">
        <v>54</v>
      </c>
      <c r="D47" s="24" t="s">
        <v>55</v>
      </c>
      <c r="E47" s="25" t="s">
        <v>12</v>
      </c>
      <c r="F47" s="66">
        <v>44</v>
      </c>
      <c r="G47" s="26">
        <v>0</v>
      </c>
      <c r="H47" s="27">
        <f>SUM(G47*A14)</f>
        <v>0</v>
      </c>
      <c r="I47" s="28">
        <f t="shared" si="0"/>
        <v>0</v>
      </c>
    </row>
    <row r="48" spans="1:9" ht="28.5" customHeight="1">
      <c r="A48" s="22" t="s">
        <v>29</v>
      </c>
      <c r="B48" s="23">
        <v>24</v>
      </c>
      <c r="C48" s="24" t="s">
        <v>56</v>
      </c>
      <c r="D48" s="24" t="s">
        <v>57</v>
      </c>
      <c r="E48" s="25" t="s">
        <v>12</v>
      </c>
      <c r="F48" s="66">
        <v>1</v>
      </c>
      <c r="G48" s="26">
        <v>0</v>
      </c>
      <c r="H48" s="27">
        <f>SUM(G48*A14)</f>
        <v>0</v>
      </c>
      <c r="I48" s="28">
        <f t="shared" si="0"/>
        <v>0</v>
      </c>
    </row>
    <row r="49" spans="1:9" ht="28.5" customHeight="1">
      <c r="A49" s="22" t="s">
        <v>29</v>
      </c>
      <c r="B49" s="23">
        <v>25</v>
      </c>
      <c r="C49" s="24" t="s">
        <v>58</v>
      </c>
      <c r="D49" s="24" t="s">
        <v>59</v>
      </c>
      <c r="E49" s="25" t="s">
        <v>12</v>
      </c>
      <c r="F49" s="66">
        <v>545</v>
      </c>
      <c r="G49" s="26">
        <v>0</v>
      </c>
      <c r="H49" s="27">
        <f>SUM(G49*A14)</f>
        <v>0</v>
      </c>
      <c r="I49" s="28">
        <f t="shared" si="0"/>
        <v>0</v>
      </c>
    </row>
    <row r="50" spans="1:9" ht="28.5" customHeight="1">
      <c r="A50" s="22" t="s">
        <v>29</v>
      </c>
      <c r="B50" s="23">
        <v>26</v>
      </c>
      <c r="C50" s="24" t="s">
        <v>60</v>
      </c>
      <c r="D50" s="24" t="s">
        <v>61</v>
      </c>
      <c r="E50" s="25" t="s">
        <v>12</v>
      </c>
      <c r="F50" s="66">
        <v>611</v>
      </c>
      <c r="G50" s="26">
        <v>0</v>
      </c>
      <c r="H50" s="27">
        <f>SUM(G50*A14)</f>
        <v>0</v>
      </c>
      <c r="I50" s="28">
        <f t="shared" si="0"/>
        <v>0</v>
      </c>
    </row>
    <row r="51" spans="1:9" ht="28.5" customHeight="1">
      <c r="A51" s="22" t="s">
        <v>29</v>
      </c>
      <c r="B51" s="23">
        <v>27</v>
      </c>
      <c r="C51" s="24" t="s">
        <v>62</v>
      </c>
      <c r="D51" s="24" t="s">
        <v>63</v>
      </c>
      <c r="E51" s="25" t="s">
        <v>12</v>
      </c>
      <c r="F51" s="66">
        <v>578</v>
      </c>
      <c r="G51" s="26">
        <v>0</v>
      </c>
      <c r="H51" s="27">
        <f>SUM(G51*A14)</f>
        <v>0</v>
      </c>
      <c r="I51" s="28">
        <f t="shared" si="0"/>
        <v>0</v>
      </c>
    </row>
    <row r="52" spans="1:9" ht="28.5" customHeight="1">
      <c r="A52" s="22" t="s">
        <v>29</v>
      </c>
      <c r="B52" s="23">
        <v>28</v>
      </c>
      <c r="C52" s="24" t="s">
        <v>64</v>
      </c>
      <c r="D52" s="24" t="s">
        <v>65</v>
      </c>
      <c r="E52" s="25" t="s">
        <v>12</v>
      </c>
      <c r="F52" s="66">
        <v>21</v>
      </c>
      <c r="G52" s="26">
        <v>0</v>
      </c>
      <c r="H52" s="27">
        <f>SUM(G52*A14)</f>
        <v>0</v>
      </c>
      <c r="I52" s="28">
        <f t="shared" si="0"/>
        <v>0</v>
      </c>
    </row>
    <row r="53" spans="1:9" ht="28.5" customHeight="1">
      <c r="A53" s="22" t="s">
        <v>29</v>
      </c>
      <c r="B53" s="23">
        <v>29</v>
      </c>
      <c r="C53" s="24" t="s">
        <v>66</v>
      </c>
      <c r="D53" s="24" t="s">
        <v>67</v>
      </c>
      <c r="E53" s="25" t="s">
        <v>12</v>
      </c>
      <c r="F53" s="66">
        <v>7</v>
      </c>
      <c r="G53" s="26">
        <v>0</v>
      </c>
      <c r="H53" s="27">
        <f>SUM(G53*A14)</f>
        <v>0</v>
      </c>
      <c r="I53" s="28">
        <f t="shared" si="0"/>
        <v>0</v>
      </c>
    </row>
    <row r="54" spans="1:9" ht="28.5" customHeight="1">
      <c r="A54" s="22" t="s">
        <v>68</v>
      </c>
      <c r="B54" s="23">
        <v>30</v>
      </c>
      <c r="C54" s="24" t="s">
        <v>69</v>
      </c>
      <c r="D54" s="24" t="s">
        <v>70</v>
      </c>
      <c r="E54" s="25" t="s">
        <v>12</v>
      </c>
      <c r="F54" s="66">
        <v>203</v>
      </c>
      <c r="G54" s="26">
        <v>0</v>
      </c>
      <c r="H54" s="27">
        <f>SUM(G54*A14)</f>
        <v>0</v>
      </c>
      <c r="I54" s="28">
        <f t="shared" si="0"/>
        <v>0</v>
      </c>
    </row>
    <row r="55" spans="1:9" ht="28.5" customHeight="1">
      <c r="A55" s="22" t="s">
        <v>29</v>
      </c>
      <c r="B55" s="23">
        <v>31</v>
      </c>
      <c r="C55" s="24" t="s">
        <v>71</v>
      </c>
      <c r="D55" s="24" t="s">
        <v>72</v>
      </c>
      <c r="E55" s="25" t="s">
        <v>12</v>
      </c>
      <c r="F55" s="66">
        <v>192</v>
      </c>
      <c r="G55" s="26">
        <v>0</v>
      </c>
      <c r="H55" s="27">
        <f>SUM(G55*A14)</f>
        <v>0</v>
      </c>
      <c r="I55" s="28">
        <f t="shared" si="0"/>
        <v>0</v>
      </c>
    </row>
    <row r="56" spans="1:9" ht="28.5" customHeight="1">
      <c r="A56" s="22" t="s">
        <v>29</v>
      </c>
      <c r="B56" s="23">
        <v>32</v>
      </c>
      <c r="C56" s="24" t="s">
        <v>73</v>
      </c>
      <c r="D56" s="24" t="s">
        <v>74</v>
      </c>
      <c r="E56" s="25" t="s">
        <v>12</v>
      </c>
      <c r="F56" s="66">
        <v>190</v>
      </c>
      <c r="G56" s="26">
        <v>0</v>
      </c>
      <c r="H56" s="27">
        <f>SUM(G56*A14)</f>
        <v>0</v>
      </c>
      <c r="I56" s="28">
        <f t="shared" si="0"/>
        <v>0</v>
      </c>
    </row>
    <row r="57" spans="1:9" ht="28.5" customHeight="1">
      <c r="A57" s="22" t="s">
        <v>29</v>
      </c>
      <c r="B57" s="23">
        <v>33</v>
      </c>
      <c r="C57" s="24" t="s">
        <v>75</v>
      </c>
      <c r="D57" s="24" t="s">
        <v>76</v>
      </c>
      <c r="E57" s="25" t="s">
        <v>12</v>
      </c>
      <c r="F57" s="66">
        <v>64</v>
      </c>
      <c r="G57" s="26">
        <v>0</v>
      </c>
      <c r="H57" s="27">
        <f>SUM(G57*A14)</f>
        <v>0</v>
      </c>
      <c r="I57" s="28">
        <f t="shared" si="0"/>
        <v>0</v>
      </c>
    </row>
    <row r="58" spans="1:9" ht="28.5" customHeight="1">
      <c r="A58" s="22" t="s">
        <v>29</v>
      </c>
      <c r="B58" s="23">
        <v>34</v>
      </c>
      <c r="C58" s="24" t="s">
        <v>77</v>
      </c>
      <c r="D58" s="24" t="s">
        <v>78</v>
      </c>
      <c r="E58" s="25" t="s">
        <v>12</v>
      </c>
      <c r="F58" s="66">
        <v>151</v>
      </c>
      <c r="G58" s="26">
        <v>0</v>
      </c>
      <c r="H58" s="27">
        <f>SUM(G58*A14)</f>
        <v>0</v>
      </c>
      <c r="I58" s="28">
        <f t="shared" si="0"/>
        <v>0</v>
      </c>
    </row>
    <row r="59" spans="1:9" ht="28.5" customHeight="1">
      <c r="A59" s="22" t="s">
        <v>29</v>
      </c>
      <c r="B59" s="23">
        <v>35</v>
      </c>
      <c r="C59" s="24" t="s">
        <v>79</v>
      </c>
      <c r="D59" s="24" t="s">
        <v>80</v>
      </c>
      <c r="E59" s="25" t="s">
        <v>12</v>
      </c>
      <c r="F59" s="66">
        <v>6</v>
      </c>
      <c r="G59" s="26">
        <v>0</v>
      </c>
      <c r="H59" s="27">
        <f>SUM(G59*A14)</f>
        <v>0</v>
      </c>
      <c r="I59" s="28">
        <f t="shared" si="0"/>
        <v>0</v>
      </c>
    </row>
    <row r="60" spans="1:9" ht="28.5" customHeight="1">
      <c r="A60" s="22" t="s">
        <v>29</v>
      </c>
      <c r="B60" s="23">
        <v>36</v>
      </c>
      <c r="C60" s="24" t="s">
        <v>81</v>
      </c>
      <c r="D60" s="24" t="s">
        <v>82</v>
      </c>
      <c r="E60" s="25" t="s">
        <v>12</v>
      </c>
      <c r="F60" s="66">
        <v>19</v>
      </c>
      <c r="G60" s="26">
        <v>0</v>
      </c>
      <c r="H60" s="27">
        <f>SUM(G60*A14)</f>
        <v>0</v>
      </c>
      <c r="I60" s="28">
        <f t="shared" si="0"/>
        <v>0</v>
      </c>
    </row>
    <row r="61" spans="1:9" ht="28.5" customHeight="1">
      <c r="A61" s="22" t="s">
        <v>29</v>
      </c>
      <c r="B61" s="23">
        <v>37</v>
      </c>
      <c r="C61" s="24" t="s">
        <v>83</v>
      </c>
      <c r="D61" s="24" t="s">
        <v>84</v>
      </c>
      <c r="E61" s="25" t="s">
        <v>12</v>
      </c>
      <c r="F61" s="66">
        <v>30</v>
      </c>
      <c r="G61" s="26">
        <v>0</v>
      </c>
      <c r="H61" s="27">
        <f>SUM(G61*A14)</f>
        <v>0</v>
      </c>
      <c r="I61" s="28">
        <f t="shared" si="0"/>
        <v>0</v>
      </c>
    </row>
    <row r="62" spans="1:9" ht="28.5" customHeight="1">
      <c r="A62" s="22" t="s">
        <v>29</v>
      </c>
      <c r="B62" s="23">
        <v>38</v>
      </c>
      <c r="C62" s="24" t="s">
        <v>85</v>
      </c>
      <c r="D62" s="24" t="s">
        <v>86</v>
      </c>
      <c r="E62" s="25" t="s">
        <v>12</v>
      </c>
      <c r="F62" s="66">
        <v>30</v>
      </c>
      <c r="G62" s="26">
        <v>0</v>
      </c>
      <c r="H62" s="27">
        <f>SUM(G62*A14)</f>
        <v>0</v>
      </c>
      <c r="I62" s="28">
        <f t="shared" si="0"/>
        <v>0</v>
      </c>
    </row>
    <row r="63" spans="1:9" ht="28.5" customHeight="1">
      <c r="A63" s="22" t="s">
        <v>29</v>
      </c>
      <c r="B63" s="23">
        <v>39</v>
      </c>
      <c r="C63" s="24" t="s">
        <v>87</v>
      </c>
      <c r="D63" s="24" t="s">
        <v>88</v>
      </c>
      <c r="E63" s="25" t="s">
        <v>12</v>
      </c>
      <c r="F63" s="66">
        <v>135</v>
      </c>
      <c r="G63" s="26">
        <v>0</v>
      </c>
      <c r="H63" s="27">
        <f>SUM(G63*A14)</f>
        <v>0</v>
      </c>
      <c r="I63" s="28">
        <f t="shared" si="0"/>
        <v>0</v>
      </c>
    </row>
    <row r="64" spans="1:9" ht="28.5" customHeight="1">
      <c r="A64" s="22" t="s">
        <v>29</v>
      </c>
      <c r="B64" s="23">
        <v>40</v>
      </c>
      <c r="C64" s="24" t="s">
        <v>89</v>
      </c>
      <c r="D64" s="24" t="s">
        <v>90</v>
      </c>
      <c r="E64" s="25" t="s">
        <v>12</v>
      </c>
      <c r="F64" s="66">
        <v>6</v>
      </c>
      <c r="G64" s="26">
        <v>0</v>
      </c>
      <c r="H64" s="27">
        <f>SUM(G64*A14)</f>
        <v>0</v>
      </c>
      <c r="I64" s="28">
        <f t="shared" si="0"/>
        <v>0</v>
      </c>
    </row>
    <row r="65" spans="1:9" ht="28.5" customHeight="1">
      <c r="A65" s="22" t="s">
        <v>91</v>
      </c>
      <c r="B65" s="23">
        <v>41</v>
      </c>
      <c r="C65" s="24" t="s">
        <v>92</v>
      </c>
      <c r="D65" s="24" t="s">
        <v>93</v>
      </c>
      <c r="E65" s="25" t="s">
        <v>12</v>
      </c>
      <c r="F65" s="66">
        <v>578</v>
      </c>
      <c r="G65" s="26">
        <v>0</v>
      </c>
      <c r="H65" s="27">
        <f>SUM(G65*A14)</f>
        <v>0</v>
      </c>
      <c r="I65" s="28">
        <f t="shared" si="0"/>
        <v>0</v>
      </c>
    </row>
    <row r="66" spans="1:9" ht="28.5" customHeight="1">
      <c r="A66" s="22"/>
      <c r="B66" s="23">
        <v>42</v>
      </c>
      <c r="C66" s="24" t="s">
        <v>94</v>
      </c>
      <c r="D66" s="24" t="s">
        <v>95</v>
      </c>
      <c r="E66" s="25" t="s">
        <v>12</v>
      </c>
      <c r="F66" s="66">
        <v>20</v>
      </c>
      <c r="G66" s="26">
        <v>0</v>
      </c>
      <c r="H66" s="27">
        <f>SUM(G66*A14)</f>
        <v>0</v>
      </c>
      <c r="I66" s="28">
        <f t="shared" si="0"/>
        <v>0</v>
      </c>
    </row>
    <row r="67" spans="1:9" ht="28.5" customHeight="1">
      <c r="A67" s="22"/>
      <c r="B67" s="23">
        <v>43</v>
      </c>
      <c r="C67" s="24" t="s">
        <v>96</v>
      </c>
      <c r="D67" s="24" t="s">
        <v>97</v>
      </c>
      <c r="E67" s="25" t="s">
        <v>12</v>
      </c>
      <c r="F67" s="66">
        <v>10</v>
      </c>
      <c r="G67" s="26">
        <v>0</v>
      </c>
      <c r="H67" s="27">
        <f>SUM(G67*A14)</f>
        <v>0</v>
      </c>
      <c r="I67" s="28">
        <f t="shared" si="0"/>
        <v>0</v>
      </c>
    </row>
    <row r="68" spans="1:9" ht="28.5" customHeight="1">
      <c r="A68" s="22"/>
      <c r="B68" s="23">
        <v>44</v>
      </c>
      <c r="C68" s="24" t="s">
        <v>98</v>
      </c>
      <c r="D68" s="24" t="s">
        <v>99</v>
      </c>
      <c r="E68" s="25" t="s">
        <v>12</v>
      </c>
      <c r="F68" s="66">
        <v>19</v>
      </c>
      <c r="G68" s="26">
        <v>0</v>
      </c>
      <c r="H68" s="27">
        <f>SUM(G68*A14)</f>
        <v>0</v>
      </c>
      <c r="I68" s="28">
        <f t="shared" si="0"/>
        <v>0</v>
      </c>
    </row>
    <row r="69" spans="1:9" ht="28.5" customHeight="1">
      <c r="A69" s="22" t="s">
        <v>100</v>
      </c>
      <c r="B69" s="23">
        <v>45</v>
      </c>
      <c r="C69" s="24" t="s">
        <v>101</v>
      </c>
      <c r="D69" s="24" t="s">
        <v>102</v>
      </c>
      <c r="E69" s="25" t="s">
        <v>12</v>
      </c>
      <c r="F69" s="66">
        <v>4</v>
      </c>
      <c r="G69" s="26">
        <v>0</v>
      </c>
      <c r="H69" s="27">
        <f>SUM(G69*A14)</f>
        <v>0</v>
      </c>
      <c r="I69" s="28">
        <f t="shared" si="0"/>
        <v>0</v>
      </c>
    </row>
    <row r="70" spans="1:9" ht="28.5" customHeight="1">
      <c r="A70" s="22" t="s">
        <v>100</v>
      </c>
      <c r="B70" s="23">
        <v>46</v>
      </c>
      <c r="C70" s="24" t="s">
        <v>103</v>
      </c>
      <c r="D70" s="24" t="s">
        <v>104</v>
      </c>
      <c r="E70" s="25" t="s">
        <v>12</v>
      </c>
      <c r="F70" s="66">
        <v>3</v>
      </c>
      <c r="G70" s="26">
        <v>0</v>
      </c>
      <c r="H70" s="27">
        <f>SUM(G70*A14)</f>
        <v>0</v>
      </c>
      <c r="I70" s="28">
        <f t="shared" si="0"/>
        <v>0</v>
      </c>
    </row>
    <row r="71" spans="1:9" ht="28.5" customHeight="1">
      <c r="A71" s="22" t="s">
        <v>105</v>
      </c>
      <c r="B71" s="23">
        <v>47</v>
      </c>
      <c r="C71" s="24">
        <v>286607</v>
      </c>
      <c r="D71" s="24" t="s">
        <v>106</v>
      </c>
      <c r="E71" s="25" t="s">
        <v>12</v>
      </c>
      <c r="F71" s="66">
        <v>4</v>
      </c>
      <c r="G71" s="26">
        <v>0</v>
      </c>
      <c r="H71" s="27">
        <f>SUM(G71*A14)</f>
        <v>0</v>
      </c>
      <c r="I71" s="28">
        <f t="shared" si="0"/>
        <v>0</v>
      </c>
    </row>
    <row r="72" spans="1:9" ht="28.5" customHeight="1">
      <c r="A72" s="22" t="s">
        <v>105</v>
      </c>
      <c r="B72" s="23">
        <v>48</v>
      </c>
      <c r="C72" s="24">
        <v>248040</v>
      </c>
      <c r="D72" s="24" t="s">
        <v>107</v>
      </c>
      <c r="E72" s="25" t="s">
        <v>12</v>
      </c>
      <c r="F72" s="66">
        <v>3</v>
      </c>
      <c r="G72" s="26">
        <v>0</v>
      </c>
      <c r="H72" s="27">
        <f>SUM(G72*A14)</f>
        <v>0</v>
      </c>
      <c r="I72" s="28">
        <f t="shared" si="0"/>
        <v>0</v>
      </c>
    </row>
    <row r="73" spans="1:9" ht="28.5" customHeight="1">
      <c r="A73" s="22" t="s">
        <v>105</v>
      </c>
      <c r="B73" s="23">
        <v>49</v>
      </c>
      <c r="C73" s="24">
        <v>286431</v>
      </c>
      <c r="D73" s="24" t="s">
        <v>108</v>
      </c>
      <c r="E73" s="25" t="s">
        <v>12</v>
      </c>
      <c r="F73" s="66">
        <v>135</v>
      </c>
      <c r="G73" s="26">
        <v>0</v>
      </c>
      <c r="H73" s="27">
        <f>SUM(G73*A14)</f>
        <v>0</v>
      </c>
      <c r="I73" s="28">
        <f t="shared" si="0"/>
        <v>0</v>
      </c>
    </row>
    <row r="74" spans="1:9" ht="28.5" customHeight="1">
      <c r="A74" s="22" t="s">
        <v>105</v>
      </c>
      <c r="B74" s="23">
        <v>50</v>
      </c>
      <c r="C74" s="24">
        <v>286533</v>
      </c>
      <c r="D74" s="24" t="s">
        <v>109</v>
      </c>
      <c r="E74" s="25" t="s">
        <v>12</v>
      </c>
      <c r="F74" s="66">
        <v>18</v>
      </c>
      <c r="G74" s="26">
        <v>0</v>
      </c>
      <c r="H74" s="27">
        <f>SUM(G74*A14)</f>
        <v>0</v>
      </c>
      <c r="I74" s="28">
        <f t="shared" si="0"/>
        <v>0</v>
      </c>
    </row>
    <row r="75" spans="1:9" ht="28.5" customHeight="1">
      <c r="A75" s="22" t="s">
        <v>105</v>
      </c>
      <c r="B75" s="23">
        <v>51</v>
      </c>
      <c r="C75" s="24">
        <v>271061</v>
      </c>
      <c r="D75" s="24" t="s">
        <v>110</v>
      </c>
      <c r="E75" s="25" t="s">
        <v>12</v>
      </c>
      <c r="F75" s="66">
        <v>2</v>
      </c>
      <c r="G75" s="26">
        <v>0</v>
      </c>
      <c r="H75" s="27">
        <f>SUM(G75*A14)</f>
        <v>0</v>
      </c>
      <c r="I75" s="28">
        <f t="shared" si="0"/>
        <v>0</v>
      </c>
    </row>
    <row r="76" spans="1:9" ht="28.5" customHeight="1">
      <c r="A76" s="22" t="s">
        <v>105</v>
      </c>
      <c r="B76" s="23">
        <v>52</v>
      </c>
      <c r="C76" s="24">
        <v>271063</v>
      </c>
      <c r="D76" s="24" t="s">
        <v>111</v>
      </c>
      <c r="E76" s="25" t="s">
        <v>12</v>
      </c>
      <c r="F76" s="66">
        <v>10</v>
      </c>
      <c r="G76" s="26">
        <v>0</v>
      </c>
      <c r="H76" s="27">
        <f>SUM(G76*A14)</f>
        <v>0</v>
      </c>
      <c r="I76" s="28">
        <f t="shared" si="0"/>
        <v>0</v>
      </c>
    </row>
    <row r="77" spans="1:9" ht="28.5" customHeight="1">
      <c r="A77" s="22" t="s">
        <v>112</v>
      </c>
      <c r="B77" s="23">
        <v>53</v>
      </c>
      <c r="C77" s="24">
        <v>706190</v>
      </c>
      <c r="D77" s="24" t="s">
        <v>113</v>
      </c>
      <c r="E77" s="25" t="s">
        <v>9</v>
      </c>
      <c r="F77" s="66">
        <v>8600</v>
      </c>
      <c r="G77" s="26">
        <v>0</v>
      </c>
      <c r="H77" s="27">
        <f>SUM(G77*A14)</f>
        <v>0</v>
      </c>
      <c r="I77" s="28">
        <f t="shared" si="0"/>
        <v>0</v>
      </c>
    </row>
    <row r="78" spans="1:9" ht="28.5" customHeight="1">
      <c r="A78" s="22" t="s">
        <v>112</v>
      </c>
      <c r="B78" s="23">
        <v>54</v>
      </c>
      <c r="C78" s="24">
        <v>705390</v>
      </c>
      <c r="D78" s="24" t="s">
        <v>114</v>
      </c>
      <c r="E78" s="25" t="s">
        <v>9</v>
      </c>
      <c r="F78" s="66">
        <v>239</v>
      </c>
      <c r="G78" s="26">
        <v>0</v>
      </c>
      <c r="H78" s="27">
        <f>SUM(G78*A14)</f>
        <v>0</v>
      </c>
      <c r="I78" s="28">
        <f t="shared" si="0"/>
        <v>0</v>
      </c>
    </row>
    <row r="79" spans="1:9" ht="28.5" customHeight="1">
      <c r="A79" s="22" t="s">
        <v>112</v>
      </c>
      <c r="B79" s="23">
        <v>55</v>
      </c>
      <c r="C79" s="24">
        <v>705392</v>
      </c>
      <c r="D79" s="24" t="s">
        <v>115</v>
      </c>
      <c r="E79" s="25" t="s">
        <v>9</v>
      </c>
      <c r="F79" s="66">
        <v>166</v>
      </c>
      <c r="G79" s="26">
        <v>0</v>
      </c>
      <c r="H79" s="27">
        <f>SUM(G79*A14)</f>
        <v>0</v>
      </c>
      <c r="I79" s="28">
        <f t="shared" si="0"/>
        <v>0</v>
      </c>
    </row>
    <row r="80" spans="1:9" ht="28.5" customHeight="1">
      <c r="A80" s="22" t="s">
        <v>112</v>
      </c>
      <c r="B80" s="23">
        <v>56</v>
      </c>
      <c r="C80" s="24" t="s">
        <v>116</v>
      </c>
      <c r="D80" s="24" t="s">
        <v>117</v>
      </c>
      <c r="E80" s="25" t="s">
        <v>9</v>
      </c>
      <c r="F80" s="66">
        <v>420</v>
      </c>
      <c r="G80" s="26">
        <v>0</v>
      </c>
      <c r="H80" s="27">
        <f>SUM(G80*A14)</f>
        <v>0</v>
      </c>
      <c r="I80" s="28">
        <f t="shared" si="0"/>
        <v>0</v>
      </c>
    </row>
    <row r="81" spans="1:9" ht="28.5" customHeight="1">
      <c r="A81" s="22" t="s">
        <v>112</v>
      </c>
      <c r="B81" s="23">
        <v>57</v>
      </c>
      <c r="C81" s="24" t="s">
        <v>118</v>
      </c>
      <c r="D81" s="24" t="s">
        <v>119</v>
      </c>
      <c r="E81" s="25" t="s">
        <v>9</v>
      </c>
      <c r="F81" s="66">
        <v>1920</v>
      </c>
      <c r="G81" s="26">
        <v>0</v>
      </c>
      <c r="H81" s="27">
        <f>SUM(G81*A14)</f>
        <v>0</v>
      </c>
      <c r="I81" s="28">
        <f t="shared" si="0"/>
        <v>0</v>
      </c>
    </row>
    <row r="82" spans="1:9" ht="28.5" customHeight="1">
      <c r="A82" s="22" t="s">
        <v>120</v>
      </c>
      <c r="B82" s="23">
        <v>58</v>
      </c>
      <c r="C82" s="24">
        <v>0</v>
      </c>
      <c r="D82" s="24" t="s">
        <v>121</v>
      </c>
      <c r="E82" s="25" t="s">
        <v>122</v>
      </c>
      <c r="F82" s="66">
        <v>22</v>
      </c>
      <c r="G82" s="26">
        <v>0</v>
      </c>
      <c r="H82" s="27">
        <f>SUM(G82*A14)</f>
        <v>0</v>
      </c>
      <c r="I82" s="28">
        <f t="shared" si="0"/>
        <v>0</v>
      </c>
    </row>
    <row r="83" spans="1:9" ht="28.5" customHeight="1">
      <c r="A83" s="22" t="s">
        <v>123</v>
      </c>
      <c r="B83" s="23">
        <v>59</v>
      </c>
      <c r="C83" s="24">
        <v>6001450</v>
      </c>
      <c r="D83" s="24" t="s">
        <v>124</v>
      </c>
      <c r="E83" s="25" t="s">
        <v>9</v>
      </c>
      <c r="F83" s="66">
        <v>399</v>
      </c>
      <c r="G83" s="26">
        <v>0</v>
      </c>
      <c r="H83" s="27">
        <f>SUM(G83*A14)</f>
        <v>0</v>
      </c>
      <c r="I83" s="28">
        <f t="shared" si="0"/>
        <v>0</v>
      </c>
    </row>
    <row r="84" spans="1:9" ht="28.5" customHeight="1">
      <c r="A84" s="22" t="s">
        <v>123</v>
      </c>
      <c r="B84" s="23">
        <v>60</v>
      </c>
      <c r="C84" s="24">
        <v>6001446</v>
      </c>
      <c r="D84" s="24" t="s">
        <v>125</v>
      </c>
      <c r="E84" s="25" t="s">
        <v>9</v>
      </c>
      <c r="F84" s="66">
        <v>504</v>
      </c>
      <c r="G84" s="26">
        <v>0</v>
      </c>
      <c r="H84" s="27">
        <f>SUM(G84*A14)</f>
        <v>0</v>
      </c>
      <c r="I84" s="28">
        <f t="shared" si="0"/>
        <v>0</v>
      </c>
    </row>
    <row r="85" spans="1:9" ht="28.5" customHeight="1">
      <c r="A85" s="22" t="s">
        <v>123</v>
      </c>
      <c r="B85" s="23">
        <v>61</v>
      </c>
      <c r="C85" s="29">
        <v>6404006</v>
      </c>
      <c r="D85" s="24" t="s">
        <v>126</v>
      </c>
      <c r="E85" s="25" t="s">
        <v>12</v>
      </c>
      <c r="F85" s="66">
        <v>12</v>
      </c>
      <c r="G85" s="26">
        <v>0</v>
      </c>
      <c r="H85" s="27">
        <f>SUM(G85*A14)</f>
        <v>0</v>
      </c>
      <c r="I85" s="28">
        <f t="shared" si="0"/>
        <v>0</v>
      </c>
    </row>
    <row r="86" spans="1:9" ht="28.5" customHeight="1">
      <c r="A86" s="22" t="s">
        <v>123</v>
      </c>
      <c r="B86" s="23">
        <v>62</v>
      </c>
      <c r="C86" s="24">
        <v>6016596</v>
      </c>
      <c r="D86" s="24" t="s">
        <v>127</v>
      </c>
      <c r="E86" s="25" t="s">
        <v>12</v>
      </c>
      <c r="F86" s="66">
        <v>741</v>
      </c>
      <c r="G86" s="26">
        <v>0</v>
      </c>
      <c r="H86" s="27">
        <f>SUM(G86*A14)</f>
        <v>0</v>
      </c>
      <c r="I86" s="28">
        <f t="shared" si="0"/>
        <v>0</v>
      </c>
    </row>
    <row r="87" spans="1:9" ht="28.5" customHeight="1">
      <c r="A87" s="22" t="s">
        <v>120</v>
      </c>
      <c r="B87" s="23">
        <v>63</v>
      </c>
      <c r="C87" s="24" t="s">
        <v>128</v>
      </c>
      <c r="D87" s="24" t="s">
        <v>129</v>
      </c>
      <c r="E87" s="25" t="s">
        <v>9</v>
      </c>
      <c r="F87" s="66">
        <v>3500</v>
      </c>
      <c r="G87" s="26">
        <v>0</v>
      </c>
      <c r="H87" s="27">
        <f>SUM(G87*A14)</f>
        <v>0</v>
      </c>
      <c r="I87" s="28">
        <f t="shared" si="0"/>
        <v>0</v>
      </c>
    </row>
    <row r="88" spans="1:9" ht="28.5" customHeight="1">
      <c r="A88" s="22" t="s">
        <v>120</v>
      </c>
      <c r="B88" s="23">
        <v>64</v>
      </c>
      <c r="C88" s="24">
        <v>91925</v>
      </c>
      <c r="D88" s="24" t="s">
        <v>130</v>
      </c>
      <c r="E88" s="25" t="s">
        <v>9</v>
      </c>
      <c r="F88" s="66">
        <v>1900</v>
      </c>
      <c r="G88" s="26">
        <v>0</v>
      </c>
      <c r="H88" s="27">
        <f>SUM(G88*A14)</f>
        <v>0</v>
      </c>
      <c r="I88" s="28">
        <f t="shared" si="0"/>
        <v>0</v>
      </c>
    </row>
    <row r="89" spans="1:9" ht="28.5" customHeight="1">
      <c r="A89" s="22" t="s">
        <v>120</v>
      </c>
      <c r="B89" s="23">
        <v>65</v>
      </c>
      <c r="C89" s="24" t="s">
        <v>131</v>
      </c>
      <c r="D89" s="24" t="s">
        <v>132</v>
      </c>
      <c r="E89" s="25" t="s">
        <v>9</v>
      </c>
      <c r="F89" s="66">
        <v>1500</v>
      </c>
      <c r="G89" s="26">
        <v>0</v>
      </c>
      <c r="H89" s="27">
        <f>SUM(G89*A14)</f>
        <v>0</v>
      </c>
      <c r="I89" s="28">
        <f t="shared" si="0"/>
        <v>0</v>
      </c>
    </row>
    <row r="90" spans="1:9" ht="28.5" customHeight="1">
      <c r="A90" s="22" t="s">
        <v>133</v>
      </c>
      <c r="B90" s="23">
        <v>66</v>
      </c>
      <c r="C90" s="24" t="s">
        <v>134</v>
      </c>
      <c r="D90" s="24" t="s">
        <v>135</v>
      </c>
      <c r="E90" s="25" t="s">
        <v>12</v>
      </c>
      <c r="F90" s="66">
        <v>152</v>
      </c>
      <c r="G90" s="26">
        <v>0</v>
      </c>
      <c r="H90" s="27">
        <f>SUM(G90*A14)</f>
        <v>0</v>
      </c>
      <c r="I90" s="28">
        <f t="shared" si="0"/>
        <v>0</v>
      </c>
    </row>
    <row r="91" spans="1:9" ht="28.5" customHeight="1">
      <c r="A91" s="22" t="s">
        <v>133</v>
      </c>
      <c r="B91" s="23">
        <v>67</v>
      </c>
      <c r="C91" s="24" t="s">
        <v>136</v>
      </c>
      <c r="D91" s="24" t="s">
        <v>137</v>
      </c>
      <c r="E91" s="25" t="s">
        <v>12</v>
      </c>
      <c r="F91" s="66">
        <v>96</v>
      </c>
      <c r="G91" s="26">
        <v>0</v>
      </c>
      <c r="H91" s="27">
        <f>SUM(G91*A14)</f>
        <v>0</v>
      </c>
      <c r="I91" s="28">
        <f t="shared" ref="I91:I116" si="1">SUM(H91*F91)</f>
        <v>0</v>
      </c>
    </row>
    <row r="92" spans="1:9" ht="28.5" customHeight="1">
      <c r="A92" s="22" t="s">
        <v>138</v>
      </c>
      <c r="B92" s="23">
        <v>68</v>
      </c>
      <c r="C92" s="24" t="s">
        <v>139</v>
      </c>
      <c r="D92" s="24" t="s">
        <v>140</v>
      </c>
      <c r="E92" s="25" t="s">
        <v>12</v>
      </c>
      <c r="F92" s="66">
        <v>7</v>
      </c>
      <c r="G92" s="26">
        <v>0</v>
      </c>
      <c r="H92" s="27">
        <f>SUM(G92*A14)</f>
        <v>0</v>
      </c>
      <c r="I92" s="28">
        <f t="shared" si="1"/>
        <v>0</v>
      </c>
    </row>
    <row r="93" spans="1:9" ht="28.5" customHeight="1">
      <c r="A93" s="22" t="s">
        <v>138</v>
      </c>
      <c r="B93" s="23">
        <v>69</v>
      </c>
      <c r="C93" s="24" t="s">
        <v>141</v>
      </c>
      <c r="D93" s="24" t="s">
        <v>142</v>
      </c>
      <c r="E93" s="25" t="s">
        <v>12</v>
      </c>
      <c r="F93" s="66">
        <v>28</v>
      </c>
      <c r="G93" s="26">
        <v>0</v>
      </c>
      <c r="H93" s="27">
        <f>SUM(G93*A14)</f>
        <v>0</v>
      </c>
      <c r="I93" s="28">
        <f t="shared" si="1"/>
        <v>0</v>
      </c>
    </row>
    <row r="94" spans="1:9" ht="28.5" customHeight="1">
      <c r="A94" s="22" t="s">
        <v>138</v>
      </c>
      <c r="B94" s="23">
        <v>70</v>
      </c>
      <c r="C94" s="24" t="s">
        <v>143</v>
      </c>
      <c r="D94" s="24" t="s">
        <v>144</v>
      </c>
      <c r="E94" s="25" t="s">
        <v>12</v>
      </c>
      <c r="F94" s="66">
        <v>1500</v>
      </c>
      <c r="G94" s="26">
        <v>0</v>
      </c>
      <c r="H94" s="27">
        <f>SUM(G94*A14)</f>
        <v>0</v>
      </c>
      <c r="I94" s="28">
        <f t="shared" si="1"/>
        <v>0</v>
      </c>
    </row>
    <row r="95" spans="1:9" ht="28.5" customHeight="1">
      <c r="A95" s="22" t="s">
        <v>138</v>
      </c>
      <c r="B95" s="23">
        <v>71</v>
      </c>
      <c r="C95" s="24" t="s">
        <v>145</v>
      </c>
      <c r="D95" s="24" t="s">
        <v>146</v>
      </c>
      <c r="E95" s="25" t="s">
        <v>12</v>
      </c>
      <c r="F95" s="66">
        <v>14</v>
      </c>
      <c r="G95" s="26">
        <v>0</v>
      </c>
      <c r="H95" s="27">
        <f>SUM(G95*A14)</f>
        <v>0</v>
      </c>
      <c r="I95" s="28">
        <f t="shared" si="1"/>
        <v>0</v>
      </c>
    </row>
    <row r="96" spans="1:9" ht="28.5" customHeight="1">
      <c r="A96" s="22" t="s">
        <v>138</v>
      </c>
      <c r="B96" s="23">
        <v>72</v>
      </c>
      <c r="C96" s="24" t="s">
        <v>147</v>
      </c>
      <c r="D96" s="24" t="s">
        <v>148</v>
      </c>
      <c r="E96" s="25" t="s">
        <v>12</v>
      </c>
      <c r="F96" s="66">
        <v>7</v>
      </c>
      <c r="G96" s="26">
        <v>0</v>
      </c>
      <c r="H96" s="27">
        <f>SUM(G96*A14)</f>
        <v>0</v>
      </c>
      <c r="I96" s="28">
        <f t="shared" si="1"/>
        <v>0</v>
      </c>
    </row>
    <row r="97" spans="1:9" ht="28.5" customHeight="1">
      <c r="A97" s="22" t="s">
        <v>138</v>
      </c>
      <c r="B97" s="23">
        <v>73</v>
      </c>
      <c r="C97" s="24" t="s">
        <v>149</v>
      </c>
      <c r="D97" s="24" t="s">
        <v>150</v>
      </c>
      <c r="E97" s="25" t="s">
        <v>12</v>
      </c>
      <c r="F97" s="66">
        <v>14</v>
      </c>
      <c r="G97" s="26">
        <v>0</v>
      </c>
      <c r="H97" s="27">
        <f>SUM(G97*A14)</f>
        <v>0</v>
      </c>
      <c r="I97" s="28">
        <f t="shared" si="1"/>
        <v>0</v>
      </c>
    </row>
    <row r="98" spans="1:9" ht="28.5" customHeight="1">
      <c r="A98" s="22" t="s">
        <v>151</v>
      </c>
      <c r="B98" s="23">
        <v>74</v>
      </c>
      <c r="C98" s="24">
        <v>60110202</v>
      </c>
      <c r="D98" s="24" t="s">
        <v>152</v>
      </c>
      <c r="E98" s="25" t="s">
        <v>12</v>
      </c>
      <c r="F98" s="66">
        <v>15</v>
      </c>
      <c r="G98" s="26">
        <v>0</v>
      </c>
      <c r="H98" s="27">
        <f>SUM(G98*A14)</f>
        <v>0</v>
      </c>
      <c r="I98" s="28">
        <f t="shared" si="1"/>
        <v>0</v>
      </c>
    </row>
    <row r="99" spans="1:9" ht="28.5" customHeight="1">
      <c r="A99" s="22" t="s">
        <v>120</v>
      </c>
      <c r="B99" s="23">
        <v>75</v>
      </c>
      <c r="C99" s="24" t="s">
        <v>153</v>
      </c>
      <c r="D99" s="24" t="s">
        <v>154</v>
      </c>
      <c r="E99" s="25" t="s">
        <v>12</v>
      </c>
      <c r="F99" s="66">
        <v>190</v>
      </c>
      <c r="G99" s="26">
        <v>0</v>
      </c>
      <c r="H99" s="27">
        <f>SUM(G99*A14)</f>
        <v>0</v>
      </c>
      <c r="I99" s="28">
        <f t="shared" si="1"/>
        <v>0</v>
      </c>
    </row>
    <row r="100" spans="1:9" ht="28.5" customHeight="1">
      <c r="A100" s="22" t="s">
        <v>120</v>
      </c>
      <c r="B100" s="23">
        <v>76</v>
      </c>
      <c r="C100" s="24" t="s">
        <v>155</v>
      </c>
      <c r="D100" s="24" t="s">
        <v>156</v>
      </c>
      <c r="E100" s="25" t="s">
        <v>12</v>
      </c>
      <c r="F100" s="66">
        <v>2500</v>
      </c>
      <c r="G100" s="26">
        <v>0</v>
      </c>
      <c r="H100" s="27">
        <f>SUM(G100*A14)</f>
        <v>0</v>
      </c>
      <c r="I100" s="28">
        <f t="shared" si="1"/>
        <v>0</v>
      </c>
    </row>
    <row r="101" spans="1:9" ht="28.5" customHeight="1">
      <c r="A101" s="22" t="s">
        <v>157</v>
      </c>
      <c r="B101" s="23">
        <v>77</v>
      </c>
      <c r="C101" s="24" t="s">
        <v>158</v>
      </c>
      <c r="D101" s="24" t="s">
        <v>159</v>
      </c>
      <c r="E101" s="25" t="s">
        <v>12</v>
      </c>
      <c r="F101" s="66">
        <v>32</v>
      </c>
      <c r="G101" s="26">
        <v>0</v>
      </c>
      <c r="H101" s="27">
        <f>SUM(G101*A14)</f>
        <v>0</v>
      </c>
      <c r="I101" s="28">
        <f t="shared" si="1"/>
        <v>0</v>
      </c>
    </row>
    <row r="102" spans="1:9" ht="28.5" customHeight="1">
      <c r="A102" s="22" t="s">
        <v>120</v>
      </c>
      <c r="B102" s="23">
        <v>78</v>
      </c>
      <c r="C102" s="24">
        <v>0</v>
      </c>
      <c r="D102" s="24" t="s">
        <v>160</v>
      </c>
      <c r="E102" s="25" t="s">
        <v>12</v>
      </c>
      <c r="F102" s="66">
        <v>2400</v>
      </c>
      <c r="G102" s="26">
        <v>0</v>
      </c>
      <c r="H102" s="27">
        <f>SUM(G102*A14)</f>
        <v>0</v>
      </c>
      <c r="I102" s="28">
        <f t="shared" si="1"/>
        <v>0</v>
      </c>
    </row>
    <row r="103" spans="1:9" ht="28.5" customHeight="1">
      <c r="A103" s="22" t="s">
        <v>161</v>
      </c>
      <c r="B103" s="23">
        <v>79</v>
      </c>
      <c r="C103" s="24">
        <v>63932</v>
      </c>
      <c r="D103" s="24" t="s">
        <v>162</v>
      </c>
      <c r="E103" s="25" t="s">
        <v>9</v>
      </c>
      <c r="F103" s="66">
        <v>81</v>
      </c>
      <c r="G103" s="26">
        <v>0</v>
      </c>
      <c r="H103" s="27">
        <f>SUM(G103*A14)</f>
        <v>0</v>
      </c>
      <c r="I103" s="28">
        <f t="shared" si="1"/>
        <v>0</v>
      </c>
    </row>
    <row r="104" spans="1:9" ht="28.5" customHeight="1">
      <c r="A104" s="22" t="s">
        <v>161</v>
      </c>
      <c r="B104" s="23">
        <v>80</v>
      </c>
      <c r="C104" s="24">
        <v>63950</v>
      </c>
      <c r="D104" s="24" t="s">
        <v>163</v>
      </c>
      <c r="E104" s="25" t="s">
        <v>9</v>
      </c>
      <c r="F104" s="66">
        <v>81</v>
      </c>
      <c r="G104" s="26">
        <v>0</v>
      </c>
      <c r="H104" s="27">
        <f>SUM(G104*A14)</f>
        <v>0</v>
      </c>
      <c r="I104" s="28">
        <f t="shared" si="1"/>
        <v>0</v>
      </c>
    </row>
    <row r="105" spans="1:9" ht="28.5" customHeight="1">
      <c r="A105" s="22" t="s">
        <v>6</v>
      </c>
      <c r="B105" s="23">
        <v>81</v>
      </c>
      <c r="C105" s="24" t="s">
        <v>164</v>
      </c>
      <c r="D105" s="24" t="s">
        <v>165</v>
      </c>
      <c r="E105" s="25" t="s">
        <v>122</v>
      </c>
      <c r="F105" s="66">
        <v>22</v>
      </c>
      <c r="G105" s="26">
        <v>0</v>
      </c>
      <c r="H105" s="27">
        <f>SUM(G105*A14)</f>
        <v>0</v>
      </c>
      <c r="I105" s="28">
        <f t="shared" si="1"/>
        <v>0</v>
      </c>
    </row>
    <row r="106" spans="1:9" ht="28.5" customHeight="1">
      <c r="A106" s="22" t="s">
        <v>6</v>
      </c>
      <c r="B106" s="23">
        <v>82</v>
      </c>
      <c r="C106" s="24" t="s">
        <v>166</v>
      </c>
      <c r="D106" s="24" t="s">
        <v>167</v>
      </c>
      <c r="E106" s="25" t="s">
        <v>122</v>
      </c>
      <c r="F106" s="66">
        <v>24</v>
      </c>
      <c r="G106" s="26">
        <v>0</v>
      </c>
      <c r="H106" s="27">
        <f>SUM(G106*A14)</f>
        <v>0</v>
      </c>
      <c r="I106" s="28">
        <f t="shared" si="1"/>
        <v>0</v>
      </c>
    </row>
    <row r="107" spans="1:9" ht="28.5" customHeight="1">
      <c r="A107" s="22"/>
      <c r="B107" s="23">
        <v>83</v>
      </c>
      <c r="C107" s="24" t="s">
        <v>168</v>
      </c>
      <c r="D107" s="24" t="s">
        <v>169</v>
      </c>
      <c r="E107" s="25" t="s">
        <v>12</v>
      </c>
      <c r="F107" s="66">
        <v>26</v>
      </c>
      <c r="G107" s="26">
        <v>0</v>
      </c>
      <c r="H107" s="27">
        <f>SUM(G107*A14)</f>
        <v>0</v>
      </c>
      <c r="I107" s="28">
        <f t="shared" si="1"/>
        <v>0</v>
      </c>
    </row>
    <row r="108" spans="1:9" ht="28.5" customHeight="1">
      <c r="A108" s="22" t="s">
        <v>6</v>
      </c>
      <c r="B108" s="23">
        <v>84</v>
      </c>
      <c r="C108" s="24" t="s">
        <v>170</v>
      </c>
      <c r="D108" s="24" t="s">
        <v>171</v>
      </c>
      <c r="E108" s="25" t="s">
        <v>9</v>
      </c>
      <c r="F108" s="66">
        <v>800</v>
      </c>
      <c r="G108" s="26">
        <v>0</v>
      </c>
      <c r="H108" s="27">
        <f>SUM(G108*A14)</f>
        <v>0</v>
      </c>
      <c r="I108" s="28">
        <f t="shared" si="1"/>
        <v>0</v>
      </c>
    </row>
    <row r="109" spans="1:9" ht="28.5" customHeight="1">
      <c r="A109" s="22" t="s">
        <v>6</v>
      </c>
      <c r="B109" s="23">
        <v>85</v>
      </c>
      <c r="C109" s="24" t="s">
        <v>172</v>
      </c>
      <c r="D109" s="24" t="s">
        <v>173</v>
      </c>
      <c r="E109" s="25" t="s">
        <v>12</v>
      </c>
      <c r="F109" s="66">
        <v>8</v>
      </c>
      <c r="G109" s="26">
        <v>0</v>
      </c>
      <c r="H109" s="27">
        <f>SUM(G109*A14)</f>
        <v>0</v>
      </c>
      <c r="I109" s="28">
        <f t="shared" si="1"/>
        <v>0</v>
      </c>
    </row>
    <row r="110" spans="1:9" ht="28.5" customHeight="1">
      <c r="A110" s="22" t="s">
        <v>6</v>
      </c>
      <c r="B110" s="23">
        <v>86</v>
      </c>
      <c r="C110" s="24" t="s">
        <v>174</v>
      </c>
      <c r="D110" s="24" t="s">
        <v>175</v>
      </c>
      <c r="E110" s="25" t="s">
        <v>12</v>
      </c>
      <c r="F110" s="66">
        <v>10</v>
      </c>
      <c r="G110" s="26">
        <v>0</v>
      </c>
      <c r="H110" s="27">
        <f>SUM(G110*A14)</f>
        <v>0</v>
      </c>
      <c r="I110" s="28">
        <f t="shared" si="1"/>
        <v>0</v>
      </c>
    </row>
    <row r="111" spans="1:9" ht="28.5" customHeight="1">
      <c r="A111" s="22" t="s">
        <v>6</v>
      </c>
      <c r="B111" s="23">
        <v>87</v>
      </c>
      <c r="C111" s="24" t="s">
        <v>176</v>
      </c>
      <c r="D111" s="24" t="s">
        <v>177</v>
      </c>
      <c r="E111" s="25" t="s">
        <v>122</v>
      </c>
      <c r="F111" s="66">
        <v>2</v>
      </c>
      <c r="G111" s="26">
        <v>0</v>
      </c>
      <c r="H111" s="27">
        <f>SUM(G111*A14)</f>
        <v>0</v>
      </c>
      <c r="I111" s="28">
        <f t="shared" si="1"/>
        <v>0</v>
      </c>
    </row>
    <row r="112" spans="1:9" ht="28.5" customHeight="1">
      <c r="A112" s="22" t="s">
        <v>6</v>
      </c>
      <c r="B112" s="23">
        <v>88</v>
      </c>
      <c r="C112" s="24" t="s">
        <v>178</v>
      </c>
      <c r="D112" s="24" t="s">
        <v>179</v>
      </c>
      <c r="E112" s="25" t="s">
        <v>12</v>
      </c>
      <c r="F112" s="66">
        <v>96</v>
      </c>
      <c r="G112" s="26">
        <v>0</v>
      </c>
      <c r="H112" s="27">
        <f>SUM(G112*A14)</f>
        <v>0</v>
      </c>
      <c r="I112" s="28">
        <f t="shared" si="1"/>
        <v>0</v>
      </c>
    </row>
    <row r="113" spans="1:9" ht="28.5" customHeight="1">
      <c r="A113" s="22" t="s">
        <v>6</v>
      </c>
      <c r="B113" s="23">
        <v>89</v>
      </c>
      <c r="C113" s="24" t="s">
        <v>180</v>
      </c>
      <c r="D113" s="24" t="s">
        <v>181</v>
      </c>
      <c r="E113" s="25" t="s">
        <v>12</v>
      </c>
      <c r="F113" s="66">
        <v>192</v>
      </c>
      <c r="G113" s="26">
        <v>0</v>
      </c>
      <c r="H113" s="27">
        <f>SUM(G113*A14)</f>
        <v>0</v>
      </c>
      <c r="I113" s="28">
        <f t="shared" si="1"/>
        <v>0</v>
      </c>
    </row>
    <row r="114" spans="1:9" ht="28.5" customHeight="1">
      <c r="A114" s="22" t="s">
        <v>6</v>
      </c>
      <c r="B114" s="23">
        <v>90</v>
      </c>
      <c r="C114" s="24" t="s">
        <v>182</v>
      </c>
      <c r="D114" s="24" t="s">
        <v>183</v>
      </c>
      <c r="E114" s="25" t="s">
        <v>12</v>
      </c>
      <c r="F114" s="66">
        <v>48</v>
      </c>
      <c r="G114" s="26">
        <v>0</v>
      </c>
      <c r="H114" s="27">
        <f>SUM(G114*A14)</f>
        <v>0</v>
      </c>
      <c r="I114" s="28">
        <f t="shared" si="1"/>
        <v>0</v>
      </c>
    </row>
    <row r="115" spans="1:9" ht="28.5" customHeight="1">
      <c r="A115" s="22" t="s">
        <v>6</v>
      </c>
      <c r="B115" s="23">
        <v>91</v>
      </c>
      <c r="C115" s="24" t="s">
        <v>184</v>
      </c>
      <c r="D115" s="24" t="s">
        <v>185</v>
      </c>
      <c r="E115" s="25" t="s">
        <v>12</v>
      </c>
      <c r="F115" s="66">
        <v>48</v>
      </c>
      <c r="G115" s="26">
        <v>0</v>
      </c>
      <c r="H115" s="27">
        <f>SUM(G115*A14)</f>
        <v>0</v>
      </c>
      <c r="I115" s="28">
        <f t="shared" si="1"/>
        <v>0</v>
      </c>
    </row>
    <row r="116" spans="1:9" ht="28.5" customHeight="1">
      <c r="A116" s="22"/>
      <c r="B116" s="23">
        <v>92</v>
      </c>
      <c r="C116" s="24"/>
      <c r="D116" s="24" t="s">
        <v>186</v>
      </c>
      <c r="E116" s="25" t="s">
        <v>12</v>
      </c>
      <c r="F116" s="66">
        <v>1</v>
      </c>
      <c r="G116" s="26">
        <v>0</v>
      </c>
      <c r="H116" s="27">
        <f>SUM(G116*A14)</f>
        <v>0</v>
      </c>
      <c r="I116" s="28">
        <f t="shared" si="1"/>
        <v>0</v>
      </c>
    </row>
    <row r="117" spans="1:9" ht="28.5" customHeight="1">
      <c r="A117" s="174" t="s">
        <v>460</v>
      </c>
      <c r="B117" s="174"/>
      <c r="C117" s="174"/>
      <c r="D117" s="174"/>
      <c r="E117" s="174"/>
      <c r="F117" s="174"/>
      <c r="G117" s="174"/>
      <c r="H117" s="174"/>
      <c r="I117" s="30">
        <f>SUM(I25:I116)</f>
        <v>0</v>
      </c>
    </row>
    <row r="118" spans="1:9" ht="28.5" customHeight="1">
      <c r="A118" s="31"/>
      <c r="B118" s="31"/>
      <c r="C118" s="31"/>
      <c r="D118" s="31"/>
      <c r="E118" s="31"/>
      <c r="F118" s="31"/>
      <c r="G118" s="31"/>
      <c r="H118" s="31"/>
      <c r="I118" s="31"/>
    </row>
    <row r="119" spans="1:9" ht="28.5" customHeight="1">
      <c r="A119" s="31"/>
      <c r="B119" s="145" t="s">
        <v>459</v>
      </c>
      <c r="C119" s="145"/>
      <c r="D119" s="145"/>
      <c r="E119" s="145"/>
      <c r="F119" s="145"/>
      <c r="G119" s="145"/>
      <c r="H119" s="145"/>
      <c r="I119" s="145"/>
    </row>
    <row r="120" spans="1:9" ht="28.5" customHeight="1">
      <c r="A120" s="31"/>
      <c r="B120" s="32" t="s">
        <v>1</v>
      </c>
      <c r="C120" s="18" t="s">
        <v>2</v>
      </c>
      <c r="D120" s="18" t="s">
        <v>187</v>
      </c>
      <c r="E120" s="18" t="s">
        <v>4</v>
      </c>
      <c r="F120" s="19" t="s">
        <v>5</v>
      </c>
      <c r="G120" s="175" t="s">
        <v>456</v>
      </c>
      <c r="H120" s="176"/>
      <c r="I120" s="33" t="s">
        <v>457</v>
      </c>
    </row>
    <row r="121" spans="1:9" ht="28.5" customHeight="1">
      <c r="A121" s="31"/>
      <c r="B121" s="34">
        <v>1</v>
      </c>
      <c r="C121" s="35" t="s">
        <v>188</v>
      </c>
      <c r="D121" s="24" t="s">
        <v>189</v>
      </c>
      <c r="E121" s="25" t="s">
        <v>9</v>
      </c>
      <c r="F121" s="66">
        <v>399</v>
      </c>
      <c r="G121" s="140">
        <v>0</v>
      </c>
      <c r="H121" s="141"/>
      <c r="I121" s="28">
        <f>SUM(F121*G121)</f>
        <v>0</v>
      </c>
    </row>
    <row r="122" spans="1:9" ht="28.5" customHeight="1">
      <c r="A122" s="31"/>
      <c r="B122" s="34">
        <v>2</v>
      </c>
      <c r="C122" s="35" t="s">
        <v>188</v>
      </c>
      <c r="D122" s="24" t="s">
        <v>190</v>
      </c>
      <c r="E122" s="25" t="s">
        <v>9</v>
      </c>
      <c r="F122" s="66">
        <v>504</v>
      </c>
      <c r="G122" s="140">
        <v>0</v>
      </c>
      <c r="H122" s="141"/>
      <c r="I122" s="28">
        <f t="shared" ref="I122:I166" si="2">SUM(F122*G122)</f>
        <v>0</v>
      </c>
    </row>
    <row r="123" spans="1:9" ht="28.5" customHeight="1">
      <c r="A123" s="31"/>
      <c r="B123" s="34">
        <v>3</v>
      </c>
      <c r="C123" s="35" t="s">
        <v>188</v>
      </c>
      <c r="D123" s="24" t="s">
        <v>191</v>
      </c>
      <c r="E123" s="25" t="s">
        <v>9</v>
      </c>
      <c r="F123" s="66">
        <v>54000</v>
      </c>
      <c r="G123" s="140">
        <v>0</v>
      </c>
      <c r="H123" s="141"/>
      <c r="I123" s="28">
        <f t="shared" si="2"/>
        <v>0</v>
      </c>
    </row>
    <row r="124" spans="1:9" ht="28.5" customHeight="1">
      <c r="A124" s="31"/>
      <c r="B124" s="34">
        <v>4</v>
      </c>
      <c r="C124" s="35" t="s">
        <v>188</v>
      </c>
      <c r="D124" s="24" t="s">
        <v>192</v>
      </c>
      <c r="E124" s="25" t="s">
        <v>9</v>
      </c>
      <c r="F124" s="66">
        <v>6900</v>
      </c>
      <c r="G124" s="140">
        <v>0</v>
      </c>
      <c r="H124" s="141"/>
      <c r="I124" s="28">
        <f>SUM(F124*G124)</f>
        <v>0</v>
      </c>
    </row>
    <row r="125" spans="1:9" ht="28.5" customHeight="1">
      <c r="A125" s="31"/>
      <c r="B125" s="34">
        <v>5</v>
      </c>
      <c r="C125" s="35" t="s">
        <v>188</v>
      </c>
      <c r="D125" s="24" t="s">
        <v>193</v>
      </c>
      <c r="E125" s="25" t="s">
        <v>12</v>
      </c>
      <c r="F125" s="66">
        <v>182</v>
      </c>
      <c r="G125" s="140">
        <v>0</v>
      </c>
      <c r="H125" s="141"/>
      <c r="I125" s="28">
        <f t="shared" si="2"/>
        <v>0</v>
      </c>
    </row>
    <row r="126" spans="1:9" ht="28.5" customHeight="1">
      <c r="A126" s="31"/>
      <c r="B126" s="34">
        <v>6</v>
      </c>
      <c r="C126" s="35" t="s">
        <v>188</v>
      </c>
      <c r="D126" s="24" t="s">
        <v>194</v>
      </c>
      <c r="E126" s="25" t="s">
        <v>12</v>
      </c>
      <c r="F126" s="66">
        <v>182</v>
      </c>
      <c r="G126" s="140">
        <v>0</v>
      </c>
      <c r="H126" s="141"/>
      <c r="I126" s="28">
        <f t="shared" si="2"/>
        <v>0</v>
      </c>
    </row>
    <row r="127" spans="1:9" ht="28.5" customHeight="1">
      <c r="A127" s="31"/>
      <c r="B127" s="34">
        <v>7</v>
      </c>
      <c r="C127" s="35" t="s">
        <v>188</v>
      </c>
      <c r="D127" s="24" t="s">
        <v>195</v>
      </c>
      <c r="E127" s="25" t="s">
        <v>9</v>
      </c>
      <c r="F127" s="66">
        <v>9186</v>
      </c>
      <c r="G127" s="140">
        <v>0</v>
      </c>
      <c r="H127" s="141"/>
      <c r="I127" s="28">
        <f t="shared" si="2"/>
        <v>0</v>
      </c>
    </row>
    <row r="128" spans="1:9" ht="28.5" customHeight="1">
      <c r="A128" s="31"/>
      <c r="B128" s="34">
        <v>8</v>
      </c>
      <c r="C128" s="35" t="s">
        <v>188</v>
      </c>
      <c r="D128" s="24" t="s">
        <v>196</v>
      </c>
      <c r="E128" s="25" t="s">
        <v>9</v>
      </c>
      <c r="F128" s="66">
        <v>405</v>
      </c>
      <c r="G128" s="140">
        <v>0</v>
      </c>
      <c r="H128" s="141"/>
      <c r="I128" s="28">
        <f t="shared" si="2"/>
        <v>0</v>
      </c>
    </row>
    <row r="129" spans="1:9" ht="28.5" customHeight="1">
      <c r="A129" s="31"/>
      <c r="B129" s="34">
        <v>9</v>
      </c>
      <c r="C129" s="35" t="s">
        <v>188</v>
      </c>
      <c r="D129" s="24" t="s">
        <v>197</v>
      </c>
      <c r="E129" s="25" t="s">
        <v>12</v>
      </c>
      <c r="F129" s="66">
        <v>2472</v>
      </c>
      <c r="G129" s="140">
        <v>0</v>
      </c>
      <c r="H129" s="141"/>
      <c r="I129" s="28">
        <f t="shared" si="2"/>
        <v>0</v>
      </c>
    </row>
    <row r="130" spans="1:9" ht="28.5" customHeight="1">
      <c r="A130" s="31"/>
      <c r="B130" s="34">
        <v>10</v>
      </c>
      <c r="C130" s="35" t="s">
        <v>188</v>
      </c>
      <c r="D130" s="24" t="s">
        <v>198</v>
      </c>
      <c r="E130" s="25" t="s">
        <v>12</v>
      </c>
      <c r="F130" s="66">
        <v>337</v>
      </c>
      <c r="G130" s="140">
        <v>0</v>
      </c>
      <c r="H130" s="141"/>
      <c r="I130" s="28">
        <f t="shared" si="2"/>
        <v>0</v>
      </c>
    </row>
    <row r="131" spans="1:9" ht="28.5" customHeight="1">
      <c r="A131" s="31"/>
      <c r="B131" s="34">
        <v>11</v>
      </c>
      <c r="C131" s="35" t="s">
        <v>188</v>
      </c>
      <c r="D131" s="24" t="s">
        <v>199</v>
      </c>
      <c r="E131" s="25" t="s">
        <v>12</v>
      </c>
      <c r="F131" s="66">
        <v>362</v>
      </c>
      <c r="G131" s="140">
        <v>0</v>
      </c>
      <c r="H131" s="141"/>
      <c r="I131" s="28">
        <f t="shared" si="2"/>
        <v>0</v>
      </c>
    </row>
    <row r="132" spans="1:9" ht="28.5" customHeight="1">
      <c r="A132" s="31"/>
      <c r="B132" s="34">
        <v>12</v>
      </c>
      <c r="C132" s="35" t="s">
        <v>188</v>
      </c>
      <c r="D132" s="24" t="s">
        <v>200</v>
      </c>
      <c r="E132" s="25" t="s">
        <v>12</v>
      </c>
      <c r="F132" s="66">
        <v>611</v>
      </c>
      <c r="G132" s="140">
        <v>0</v>
      </c>
      <c r="H132" s="141"/>
      <c r="I132" s="28">
        <f t="shared" si="2"/>
        <v>0</v>
      </c>
    </row>
    <row r="133" spans="1:9" ht="28.5" customHeight="1">
      <c r="A133" s="31"/>
      <c r="B133" s="34">
        <v>13</v>
      </c>
      <c r="C133" s="35" t="s">
        <v>188</v>
      </c>
      <c r="D133" s="24" t="s">
        <v>201</v>
      </c>
      <c r="E133" s="25" t="s">
        <v>12</v>
      </c>
      <c r="F133" s="66">
        <v>578</v>
      </c>
      <c r="G133" s="140">
        <v>0</v>
      </c>
      <c r="H133" s="141"/>
      <c r="I133" s="28">
        <f t="shared" si="2"/>
        <v>0</v>
      </c>
    </row>
    <row r="134" spans="1:9" ht="28.5" customHeight="1">
      <c r="A134" s="31"/>
      <c r="B134" s="34">
        <v>14</v>
      </c>
      <c r="C134" s="35" t="s">
        <v>188</v>
      </c>
      <c r="D134" s="24" t="s">
        <v>202</v>
      </c>
      <c r="E134" s="25" t="s">
        <v>12</v>
      </c>
      <c r="F134" s="66">
        <v>578</v>
      </c>
      <c r="G134" s="140">
        <v>0</v>
      </c>
      <c r="H134" s="141"/>
      <c r="I134" s="28">
        <f t="shared" si="2"/>
        <v>0</v>
      </c>
    </row>
    <row r="135" spans="1:9" ht="28.5" customHeight="1">
      <c r="A135" s="31"/>
      <c r="B135" s="34">
        <v>15</v>
      </c>
      <c r="C135" s="35" t="s">
        <v>188</v>
      </c>
      <c r="D135" s="24" t="s">
        <v>203</v>
      </c>
      <c r="E135" s="25" t="s">
        <v>12</v>
      </c>
      <c r="F135" s="66">
        <v>203</v>
      </c>
      <c r="G135" s="140">
        <v>0</v>
      </c>
      <c r="H135" s="141"/>
      <c r="I135" s="28">
        <f t="shared" si="2"/>
        <v>0</v>
      </c>
    </row>
    <row r="136" spans="1:9" ht="28.5" customHeight="1">
      <c r="A136" s="31"/>
      <c r="B136" s="34">
        <v>16</v>
      </c>
      <c r="C136" s="35" t="s">
        <v>188</v>
      </c>
      <c r="D136" s="24" t="s">
        <v>204</v>
      </c>
      <c r="E136" s="25" t="s">
        <v>12</v>
      </c>
      <c r="F136" s="66">
        <v>2472</v>
      </c>
      <c r="G136" s="140">
        <v>0</v>
      </c>
      <c r="H136" s="141"/>
      <c r="I136" s="28">
        <f t="shared" si="2"/>
        <v>0</v>
      </c>
    </row>
    <row r="137" spans="1:9" ht="28.5" customHeight="1">
      <c r="A137" s="31"/>
      <c r="B137" s="34">
        <v>17</v>
      </c>
      <c r="C137" s="35" t="s">
        <v>188</v>
      </c>
      <c r="D137" s="24" t="s">
        <v>205</v>
      </c>
      <c r="E137" s="25" t="s">
        <v>12</v>
      </c>
      <c r="F137" s="66">
        <v>1078</v>
      </c>
      <c r="G137" s="140">
        <v>0</v>
      </c>
      <c r="H137" s="141"/>
      <c r="I137" s="28">
        <f t="shared" si="2"/>
        <v>0</v>
      </c>
    </row>
    <row r="138" spans="1:9" ht="28.5" customHeight="1">
      <c r="A138" s="31"/>
      <c r="B138" s="34">
        <v>18</v>
      </c>
      <c r="C138" s="35" t="s">
        <v>188</v>
      </c>
      <c r="D138" s="24" t="s">
        <v>206</v>
      </c>
      <c r="E138" s="25" t="s">
        <v>12</v>
      </c>
      <c r="F138" s="66">
        <v>1174</v>
      </c>
      <c r="G138" s="140">
        <v>0</v>
      </c>
      <c r="H138" s="141"/>
      <c r="I138" s="28">
        <f t="shared" si="2"/>
        <v>0</v>
      </c>
    </row>
    <row r="139" spans="1:9" ht="28.5" customHeight="1">
      <c r="A139" s="31"/>
      <c r="B139" s="34">
        <v>19</v>
      </c>
      <c r="C139" s="35" t="s">
        <v>188</v>
      </c>
      <c r="D139" s="24" t="s">
        <v>471</v>
      </c>
      <c r="E139" s="25" t="s">
        <v>12</v>
      </c>
      <c r="F139" s="66">
        <v>1078</v>
      </c>
      <c r="G139" s="140">
        <v>0</v>
      </c>
      <c r="H139" s="141"/>
      <c r="I139" s="28">
        <f t="shared" si="2"/>
        <v>0</v>
      </c>
    </row>
    <row r="140" spans="1:9" ht="28.5" customHeight="1">
      <c r="A140" s="31"/>
      <c r="B140" s="34">
        <v>20</v>
      </c>
      <c r="C140" s="35" t="s">
        <v>188</v>
      </c>
      <c r="D140" s="24" t="s">
        <v>207</v>
      </c>
      <c r="E140" s="25" t="s">
        <v>12</v>
      </c>
      <c r="F140" s="66">
        <v>2472</v>
      </c>
      <c r="G140" s="140">
        <v>0</v>
      </c>
      <c r="H140" s="141"/>
      <c r="I140" s="28">
        <f t="shared" si="2"/>
        <v>0</v>
      </c>
    </row>
    <row r="141" spans="1:9" ht="28.5" customHeight="1">
      <c r="A141" s="31"/>
      <c r="B141" s="34">
        <v>21</v>
      </c>
      <c r="C141" s="35" t="s">
        <v>188</v>
      </c>
      <c r="D141" s="24" t="s">
        <v>208</v>
      </c>
      <c r="E141" s="25" t="s">
        <v>12</v>
      </c>
      <c r="F141" s="66">
        <v>7</v>
      </c>
      <c r="G141" s="140">
        <v>0</v>
      </c>
      <c r="H141" s="141"/>
      <c r="I141" s="28">
        <f t="shared" si="2"/>
        <v>0</v>
      </c>
    </row>
    <row r="142" spans="1:9" ht="28.5" customHeight="1">
      <c r="A142" s="31"/>
      <c r="B142" s="34">
        <v>22</v>
      </c>
      <c r="C142" s="35" t="s">
        <v>188</v>
      </c>
      <c r="D142" s="24" t="s">
        <v>209</v>
      </c>
      <c r="E142" s="25" t="s">
        <v>12</v>
      </c>
      <c r="F142" s="66">
        <v>25</v>
      </c>
      <c r="G142" s="140">
        <v>0</v>
      </c>
      <c r="H142" s="141"/>
      <c r="I142" s="28">
        <f t="shared" si="2"/>
        <v>0</v>
      </c>
    </row>
    <row r="143" spans="1:9" ht="28.5" customHeight="1">
      <c r="A143" s="31"/>
      <c r="B143" s="34">
        <v>23</v>
      </c>
      <c r="C143" s="35" t="s">
        <v>188</v>
      </c>
      <c r="D143" s="24" t="s">
        <v>210</v>
      </c>
      <c r="E143" s="25" t="s">
        <v>12</v>
      </c>
      <c r="F143" s="66">
        <v>1</v>
      </c>
      <c r="G143" s="140">
        <v>0</v>
      </c>
      <c r="H143" s="141"/>
      <c r="I143" s="28">
        <f t="shared" si="2"/>
        <v>0</v>
      </c>
    </row>
    <row r="144" spans="1:9" ht="28.5" customHeight="1">
      <c r="A144" s="31"/>
      <c r="B144" s="34">
        <v>24</v>
      </c>
      <c r="C144" s="35" t="s">
        <v>188</v>
      </c>
      <c r="D144" s="24" t="s">
        <v>211</v>
      </c>
      <c r="E144" s="25" t="s">
        <v>12</v>
      </c>
      <c r="F144" s="66">
        <v>7</v>
      </c>
      <c r="G144" s="140">
        <v>0</v>
      </c>
      <c r="H144" s="141"/>
      <c r="I144" s="28">
        <f t="shared" si="2"/>
        <v>0</v>
      </c>
    </row>
    <row r="145" spans="1:9" ht="28.5" customHeight="1">
      <c r="A145" s="31"/>
      <c r="B145" s="34">
        <v>25</v>
      </c>
      <c r="C145" s="35" t="s">
        <v>188</v>
      </c>
      <c r="D145" s="36" t="s">
        <v>475</v>
      </c>
      <c r="E145" s="25" t="s">
        <v>212</v>
      </c>
      <c r="F145" s="66">
        <v>7</v>
      </c>
      <c r="G145" s="140">
        <v>0</v>
      </c>
      <c r="H145" s="141"/>
      <c r="I145" s="28">
        <f t="shared" si="2"/>
        <v>0</v>
      </c>
    </row>
    <row r="146" spans="1:9" ht="28.5" customHeight="1">
      <c r="A146" s="31"/>
      <c r="B146" s="34">
        <v>26</v>
      </c>
      <c r="C146" s="35" t="s">
        <v>188</v>
      </c>
      <c r="D146" s="24" t="s">
        <v>213</v>
      </c>
      <c r="E146" s="25" t="s">
        <v>12</v>
      </c>
      <c r="F146" s="66">
        <v>7</v>
      </c>
      <c r="G146" s="140">
        <v>0</v>
      </c>
      <c r="H146" s="141"/>
      <c r="I146" s="28">
        <f t="shared" si="2"/>
        <v>0</v>
      </c>
    </row>
    <row r="147" spans="1:9" ht="28.5" customHeight="1">
      <c r="A147" s="31"/>
      <c r="B147" s="34">
        <v>27</v>
      </c>
      <c r="C147" s="35" t="s">
        <v>188</v>
      </c>
      <c r="D147" s="24" t="s">
        <v>214</v>
      </c>
      <c r="E147" s="25" t="s">
        <v>12</v>
      </c>
      <c r="F147" s="66">
        <v>65</v>
      </c>
      <c r="G147" s="140">
        <v>0</v>
      </c>
      <c r="H147" s="141"/>
      <c r="I147" s="28">
        <f t="shared" si="2"/>
        <v>0</v>
      </c>
    </row>
    <row r="148" spans="1:9" ht="28.5" customHeight="1">
      <c r="A148" s="31"/>
      <c r="B148" s="34">
        <v>28</v>
      </c>
      <c r="C148" s="35" t="s">
        <v>188</v>
      </c>
      <c r="D148" s="24" t="s">
        <v>215</v>
      </c>
      <c r="E148" s="25" t="s">
        <v>12</v>
      </c>
      <c r="F148" s="66">
        <v>2200</v>
      </c>
      <c r="G148" s="140">
        <v>0</v>
      </c>
      <c r="H148" s="141"/>
      <c r="I148" s="28">
        <f t="shared" si="2"/>
        <v>0</v>
      </c>
    </row>
    <row r="149" spans="1:9" ht="28.5" customHeight="1">
      <c r="A149" s="31"/>
      <c r="B149" s="34">
        <v>29</v>
      </c>
      <c r="C149" s="35" t="s">
        <v>188</v>
      </c>
      <c r="D149" s="24" t="s">
        <v>216</v>
      </c>
      <c r="E149" s="25" t="s">
        <v>12</v>
      </c>
      <c r="F149" s="66">
        <v>29</v>
      </c>
      <c r="G149" s="140">
        <v>0</v>
      </c>
      <c r="H149" s="141"/>
      <c r="I149" s="28">
        <f t="shared" si="2"/>
        <v>0</v>
      </c>
    </row>
    <row r="150" spans="1:9" ht="28.5" customHeight="1">
      <c r="A150" s="31"/>
      <c r="B150" s="34">
        <v>30</v>
      </c>
      <c r="C150" s="35" t="s">
        <v>188</v>
      </c>
      <c r="D150" s="24" t="s">
        <v>217</v>
      </c>
      <c r="E150" s="25" t="s">
        <v>12</v>
      </c>
      <c r="F150" s="66">
        <v>75</v>
      </c>
      <c r="G150" s="140">
        <v>0</v>
      </c>
      <c r="H150" s="141"/>
      <c r="I150" s="28">
        <f t="shared" si="2"/>
        <v>0</v>
      </c>
    </row>
    <row r="151" spans="1:9" ht="28.5" customHeight="1">
      <c r="A151" s="31"/>
      <c r="B151" s="34">
        <v>31</v>
      </c>
      <c r="C151" s="35" t="s">
        <v>188</v>
      </c>
      <c r="D151" s="36" t="s">
        <v>476</v>
      </c>
      <c r="E151" s="25" t="s">
        <v>212</v>
      </c>
      <c r="F151" s="66">
        <v>7</v>
      </c>
      <c r="G151" s="140">
        <v>0</v>
      </c>
      <c r="H151" s="141"/>
      <c r="I151" s="28">
        <f t="shared" si="2"/>
        <v>0</v>
      </c>
    </row>
    <row r="152" spans="1:9" ht="28.5" customHeight="1">
      <c r="A152" s="31"/>
      <c r="B152" s="34">
        <v>32</v>
      </c>
      <c r="C152" s="35" t="s">
        <v>188</v>
      </c>
      <c r="D152" s="24" t="s">
        <v>218</v>
      </c>
      <c r="E152" s="25" t="s">
        <v>12</v>
      </c>
      <c r="F152" s="66">
        <v>75</v>
      </c>
      <c r="G152" s="140">
        <v>0</v>
      </c>
      <c r="H152" s="141"/>
      <c r="I152" s="28">
        <f t="shared" si="2"/>
        <v>0</v>
      </c>
    </row>
    <row r="153" spans="1:9" ht="28.5" customHeight="1">
      <c r="A153" s="31"/>
      <c r="B153" s="34">
        <v>33</v>
      </c>
      <c r="C153" s="35" t="s">
        <v>188</v>
      </c>
      <c r="D153" s="24" t="s">
        <v>219</v>
      </c>
      <c r="E153" s="25" t="s">
        <v>12</v>
      </c>
      <c r="F153" s="66">
        <v>51</v>
      </c>
      <c r="G153" s="140">
        <v>0</v>
      </c>
      <c r="H153" s="141"/>
      <c r="I153" s="28">
        <f t="shared" si="2"/>
        <v>0</v>
      </c>
    </row>
    <row r="154" spans="1:9" ht="28.5" customHeight="1">
      <c r="A154" s="31"/>
      <c r="B154" s="34">
        <v>34</v>
      </c>
      <c r="C154" s="35" t="s">
        <v>188</v>
      </c>
      <c r="D154" s="24" t="s">
        <v>220</v>
      </c>
      <c r="E154" s="25" t="s">
        <v>12</v>
      </c>
      <c r="F154" s="66">
        <v>1059</v>
      </c>
      <c r="G154" s="140">
        <v>0</v>
      </c>
      <c r="H154" s="141"/>
      <c r="I154" s="28">
        <f t="shared" si="2"/>
        <v>0</v>
      </c>
    </row>
    <row r="155" spans="1:9" ht="28.5" customHeight="1">
      <c r="A155" s="31"/>
      <c r="B155" s="34">
        <v>35</v>
      </c>
      <c r="C155" s="35" t="s">
        <v>188</v>
      </c>
      <c r="D155" s="24" t="s">
        <v>221</v>
      </c>
      <c r="E155" s="25" t="s">
        <v>9</v>
      </c>
      <c r="F155" s="66">
        <v>360</v>
      </c>
      <c r="G155" s="140">
        <v>0</v>
      </c>
      <c r="H155" s="141"/>
      <c r="I155" s="28">
        <f t="shared" si="2"/>
        <v>0</v>
      </c>
    </row>
    <row r="156" spans="1:9" ht="28.5" customHeight="1">
      <c r="A156" s="31"/>
      <c r="B156" s="34">
        <v>36</v>
      </c>
      <c r="C156" s="35" t="s">
        <v>188</v>
      </c>
      <c r="D156" s="24" t="s">
        <v>222</v>
      </c>
      <c r="E156" s="25" t="s">
        <v>12</v>
      </c>
      <c r="F156" s="66">
        <v>26</v>
      </c>
      <c r="G156" s="140">
        <v>0</v>
      </c>
      <c r="H156" s="141"/>
      <c r="I156" s="28">
        <f t="shared" si="2"/>
        <v>0</v>
      </c>
    </row>
    <row r="157" spans="1:9" ht="28.5" customHeight="1">
      <c r="A157" s="31"/>
      <c r="B157" s="34">
        <v>37</v>
      </c>
      <c r="C157" s="35" t="s">
        <v>188</v>
      </c>
      <c r="D157" s="24" t="s">
        <v>223</v>
      </c>
      <c r="E157" s="25" t="s">
        <v>9</v>
      </c>
      <c r="F157" s="66">
        <v>162</v>
      </c>
      <c r="G157" s="140">
        <v>0</v>
      </c>
      <c r="H157" s="141"/>
      <c r="I157" s="28">
        <f t="shared" si="2"/>
        <v>0</v>
      </c>
    </row>
    <row r="158" spans="1:9" ht="28.5" customHeight="1">
      <c r="A158" s="31"/>
      <c r="B158" s="34">
        <v>38</v>
      </c>
      <c r="C158" s="35" t="s">
        <v>188</v>
      </c>
      <c r="D158" s="24" t="s">
        <v>224</v>
      </c>
      <c r="E158" s="25" t="s">
        <v>9</v>
      </c>
      <c r="F158" s="66">
        <v>800</v>
      </c>
      <c r="G158" s="140">
        <v>0</v>
      </c>
      <c r="H158" s="141"/>
      <c r="I158" s="28">
        <f t="shared" si="2"/>
        <v>0</v>
      </c>
    </row>
    <row r="159" spans="1:9" ht="28.5" customHeight="1">
      <c r="A159" s="31"/>
      <c r="B159" s="34">
        <v>39</v>
      </c>
      <c r="C159" s="35" t="s">
        <v>188</v>
      </c>
      <c r="D159" s="24" t="s">
        <v>225</v>
      </c>
      <c r="E159" s="25" t="s">
        <v>12</v>
      </c>
      <c r="F159" s="66">
        <v>8</v>
      </c>
      <c r="G159" s="140">
        <v>0</v>
      </c>
      <c r="H159" s="141"/>
      <c r="I159" s="28">
        <f t="shared" si="2"/>
        <v>0</v>
      </c>
    </row>
    <row r="160" spans="1:9" ht="28.5" customHeight="1">
      <c r="A160" s="31"/>
      <c r="B160" s="34">
        <v>40</v>
      </c>
      <c r="C160" s="35" t="s">
        <v>188</v>
      </c>
      <c r="D160" s="24" t="s">
        <v>226</v>
      </c>
      <c r="E160" s="25" t="s">
        <v>12</v>
      </c>
      <c r="F160" s="66">
        <v>14</v>
      </c>
      <c r="G160" s="140">
        <v>0</v>
      </c>
      <c r="H160" s="141"/>
      <c r="I160" s="28">
        <f t="shared" si="2"/>
        <v>0</v>
      </c>
    </row>
    <row r="161" spans="1:9" ht="28.5" customHeight="1">
      <c r="A161" s="31"/>
      <c r="B161" s="34">
        <v>41</v>
      </c>
      <c r="C161" s="35" t="s">
        <v>188</v>
      </c>
      <c r="D161" s="24" t="s">
        <v>192</v>
      </c>
      <c r="E161" s="25" t="s">
        <v>9</v>
      </c>
      <c r="F161" s="66">
        <v>800</v>
      </c>
      <c r="G161" s="140">
        <v>0</v>
      </c>
      <c r="H161" s="141"/>
      <c r="I161" s="28">
        <f t="shared" si="2"/>
        <v>0</v>
      </c>
    </row>
    <row r="162" spans="1:9" ht="28.5" customHeight="1">
      <c r="A162" s="31"/>
      <c r="B162" s="34">
        <v>42</v>
      </c>
      <c r="C162" s="35" t="s">
        <v>188</v>
      </c>
      <c r="D162" s="24" t="s">
        <v>227</v>
      </c>
      <c r="E162" s="25" t="s">
        <v>12</v>
      </c>
      <c r="F162" s="66">
        <v>8</v>
      </c>
      <c r="G162" s="140">
        <v>0</v>
      </c>
      <c r="H162" s="141"/>
      <c r="I162" s="28">
        <f>SUM(F162*G162)</f>
        <v>0</v>
      </c>
    </row>
    <row r="163" spans="1:9" ht="28.5" customHeight="1">
      <c r="A163" s="31"/>
      <c r="B163" s="34">
        <v>43</v>
      </c>
      <c r="C163" s="35" t="s">
        <v>188</v>
      </c>
      <c r="D163" s="24" t="s">
        <v>228</v>
      </c>
      <c r="E163" s="25" t="s">
        <v>12</v>
      </c>
      <c r="F163" s="66">
        <v>192</v>
      </c>
      <c r="G163" s="140">
        <v>0</v>
      </c>
      <c r="H163" s="141"/>
      <c r="I163" s="28">
        <f>SUM(F163*G163)</f>
        <v>0</v>
      </c>
    </row>
    <row r="164" spans="1:9" ht="28.5" customHeight="1">
      <c r="A164" s="31"/>
      <c r="B164" s="34">
        <v>44</v>
      </c>
      <c r="C164" s="35" t="s">
        <v>188</v>
      </c>
      <c r="D164" s="24" t="s">
        <v>229</v>
      </c>
      <c r="E164" s="25" t="s">
        <v>12</v>
      </c>
      <c r="F164" s="66">
        <v>96</v>
      </c>
      <c r="G164" s="140">
        <v>0</v>
      </c>
      <c r="H164" s="141"/>
      <c r="I164" s="28">
        <f t="shared" si="2"/>
        <v>0</v>
      </c>
    </row>
    <row r="165" spans="1:9" ht="28.5" customHeight="1">
      <c r="A165" s="31"/>
      <c r="B165" s="34">
        <v>45</v>
      </c>
      <c r="C165" s="35" t="s">
        <v>188</v>
      </c>
      <c r="D165" s="24" t="s">
        <v>230</v>
      </c>
      <c r="E165" s="25" t="s">
        <v>12</v>
      </c>
      <c r="F165" s="66">
        <v>12</v>
      </c>
      <c r="G165" s="140">
        <v>0</v>
      </c>
      <c r="H165" s="141"/>
      <c r="I165" s="28">
        <f>SUM(F165*G165)</f>
        <v>0</v>
      </c>
    </row>
    <row r="166" spans="1:9" ht="28.5" customHeight="1">
      <c r="A166" s="31"/>
      <c r="B166" s="34">
        <v>46</v>
      </c>
      <c r="C166" s="35" t="s">
        <v>188</v>
      </c>
      <c r="D166" s="24" t="s">
        <v>231</v>
      </c>
      <c r="E166" s="25" t="s">
        <v>12</v>
      </c>
      <c r="F166" s="66">
        <v>12</v>
      </c>
      <c r="G166" s="140">
        <v>0</v>
      </c>
      <c r="H166" s="141"/>
      <c r="I166" s="28">
        <f t="shared" si="2"/>
        <v>0</v>
      </c>
    </row>
    <row r="167" spans="1:9" ht="29.25" customHeight="1">
      <c r="A167" s="37"/>
      <c r="B167" s="142" t="s">
        <v>460</v>
      </c>
      <c r="C167" s="143"/>
      <c r="D167" s="143"/>
      <c r="E167" s="143"/>
      <c r="F167" s="143"/>
      <c r="G167" s="143"/>
      <c r="H167" s="144"/>
      <c r="I167" s="30">
        <f>SUM(I121:I166)</f>
        <v>0</v>
      </c>
    </row>
    <row r="168" spans="1:9" ht="23.25" customHeight="1">
      <c r="A168" s="37"/>
      <c r="B168" s="37"/>
      <c r="C168" s="37"/>
      <c r="D168" s="37"/>
      <c r="E168" s="37"/>
      <c r="F168" s="37"/>
      <c r="G168" s="37"/>
      <c r="H168" s="37"/>
      <c r="I168" s="38"/>
    </row>
    <row r="170" spans="1:9" ht="18">
      <c r="A170" s="39" t="s">
        <v>442</v>
      </c>
      <c r="B170" s="40"/>
      <c r="C170" s="41"/>
      <c r="D170" s="42"/>
      <c r="E170" s="42"/>
      <c r="F170" s="42"/>
    </row>
    <row r="171" spans="1:9" ht="32.25" customHeight="1">
      <c r="A171" s="43" t="s">
        <v>443</v>
      </c>
      <c r="B171" s="44"/>
      <c r="C171" s="45" t="s">
        <v>444</v>
      </c>
      <c r="D171" s="161" t="s">
        <v>445</v>
      </c>
      <c r="E171" s="162"/>
      <c r="F171" s="163"/>
    </row>
    <row r="172" spans="1:9" ht="242.25" customHeight="1">
      <c r="A172" s="46">
        <v>1</v>
      </c>
      <c r="B172" s="47" t="s">
        <v>482</v>
      </c>
      <c r="C172" s="48" t="s">
        <v>479</v>
      </c>
      <c r="D172" s="171" t="s">
        <v>478</v>
      </c>
      <c r="E172" s="172"/>
      <c r="F172" s="173"/>
    </row>
    <row r="173" spans="1:9" ht="51">
      <c r="A173" s="46">
        <v>2</v>
      </c>
      <c r="B173" s="49" t="s">
        <v>472</v>
      </c>
      <c r="C173" s="50"/>
      <c r="D173" s="137" t="s">
        <v>446</v>
      </c>
      <c r="E173" s="138"/>
      <c r="F173" s="139"/>
    </row>
    <row r="174" spans="1:9" ht="38.25">
      <c r="A174" s="46">
        <v>3</v>
      </c>
      <c r="B174" s="49" t="s">
        <v>447</v>
      </c>
      <c r="C174" s="50"/>
      <c r="D174" s="51"/>
      <c r="E174" s="51"/>
      <c r="F174" s="52"/>
    </row>
    <row r="175" spans="1:9" ht="38.25">
      <c r="A175" s="46">
        <v>4</v>
      </c>
      <c r="B175" s="49" t="s">
        <v>477</v>
      </c>
      <c r="C175" s="50"/>
      <c r="D175" s="51"/>
      <c r="E175" s="51"/>
      <c r="F175" s="52"/>
    </row>
    <row r="176" spans="1:9" ht="38.25">
      <c r="A176" s="46">
        <v>5</v>
      </c>
      <c r="B176" s="49" t="s">
        <v>448</v>
      </c>
      <c r="C176" s="50"/>
      <c r="D176" s="51"/>
      <c r="E176" s="51"/>
      <c r="F176" s="52"/>
    </row>
    <row r="177" spans="1:9" ht="99.75" customHeight="1">
      <c r="A177" s="46">
        <v>6</v>
      </c>
      <c r="B177" s="49" t="s">
        <v>449</v>
      </c>
      <c r="C177" s="50"/>
      <c r="D177" s="51"/>
      <c r="E177" s="51"/>
      <c r="F177" s="52"/>
    </row>
    <row r="178" spans="1:9" ht="51">
      <c r="A178" s="46">
        <v>7</v>
      </c>
      <c r="B178" s="49" t="s">
        <v>474</v>
      </c>
      <c r="C178" s="50"/>
      <c r="D178" s="137" t="s">
        <v>450</v>
      </c>
      <c r="E178" s="138"/>
      <c r="F178" s="139"/>
    </row>
    <row r="179" spans="1:9" ht="48.75" customHeight="1">
      <c r="A179" s="46">
        <v>8</v>
      </c>
      <c r="B179" s="49" t="s">
        <v>473</v>
      </c>
      <c r="C179" s="50"/>
      <c r="D179" s="137" t="s">
        <v>450</v>
      </c>
      <c r="E179" s="138"/>
      <c r="F179" s="139"/>
    </row>
    <row r="180" spans="1:9" ht="322.5" customHeight="1">
      <c r="A180" s="46">
        <v>9</v>
      </c>
      <c r="B180" s="53" t="s">
        <v>487</v>
      </c>
      <c r="C180" s="50"/>
      <c r="D180" s="137"/>
      <c r="E180" s="138"/>
      <c r="F180" s="139"/>
    </row>
    <row r="181" spans="1:9" ht="36" customHeight="1">
      <c r="A181" s="183" t="s">
        <v>483</v>
      </c>
      <c r="B181" s="183"/>
      <c r="C181" s="183"/>
      <c r="D181" s="183"/>
      <c r="E181" s="183"/>
      <c r="F181" s="183"/>
    </row>
    <row r="182" spans="1:9" ht="165">
      <c r="A182" s="82">
        <v>1</v>
      </c>
      <c r="B182" s="81" t="s">
        <v>488</v>
      </c>
      <c r="C182" s="83"/>
      <c r="D182" s="184" t="s">
        <v>486</v>
      </c>
      <c r="E182" s="185"/>
      <c r="F182" s="186"/>
    </row>
    <row r="184" spans="1:9" ht="18">
      <c r="A184" s="146" t="s">
        <v>484</v>
      </c>
      <c r="B184" s="146"/>
      <c r="C184" s="146"/>
      <c r="D184" s="146"/>
      <c r="E184" s="146"/>
      <c r="F184" s="146"/>
      <c r="G184" s="146"/>
      <c r="H184" s="146"/>
      <c r="I184" s="146"/>
    </row>
    <row r="185" spans="1:9">
      <c r="A185" s="160" t="s">
        <v>430</v>
      </c>
      <c r="B185" s="160"/>
      <c r="C185" s="160"/>
      <c r="D185" s="160"/>
      <c r="E185" s="160"/>
      <c r="F185" s="160"/>
      <c r="G185" s="160"/>
      <c r="H185" s="160"/>
      <c r="I185" s="160"/>
    </row>
    <row r="186" spans="1:9">
      <c r="A186" s="54">
        <v>1</v>
      </c>
      <c r="B186" s="148" t="s">
        <v>431</v>
      </c>
      <c r="C186" s="149"/>
      <c r="D186" s="149"/>
      <c r="E186" s="149"/>
      <c r="F186" s="149"/>
      <c r="G186" s="149"/>
      <c r="H186" s="149"/>
      <c r="I186" s="150"/>
    </row>
    <row r="187" spans="1:9">
      <c r="A187" s="54">
        <v>2</v>
      </c>
      <c r="B187" s="148" t="s">
        <v>432</v>
      </c>
      <c r="C187" s="149"/>
      <c r="D187" s="149"/>
      <c r="E187" s="149"/>
      <c r="F187" s="149"/>
      <c r="G187" s="149"/>
      <c r="H187" s="149"/>
      <c r="I187" s="150"/>
    </row>
    <row r="188" spans="1:9">
      <c r="A188" s="54">
        <v>3</v>
      </c>
      <c r="B188" s="148" t="s">
        <v>433</v>
      </c>
      <c r="C188" s="149"/>
      <c r="D188" s="149"/>
      <c r="E188" s="149"/>
      <c r="F188" s="149"/>
      <c r="G188" s="149"/>
      <c r="H188" s="149"/>
      <c r="I188" s="150"/>
    </row>
    <row r="189" spans="1:9">
      <c r="A189" s="54">
        <v>4</v>
      </c>
      <c r="B189" s="148" t="s">
        <v>434</v>
      </c>
      <c r="C189" s="149"/>
      <c r="D189" s="149"/>
      <c r="E189" s="149"/>
      <c r="F189" s="149"/>
      <c r="G189" s="149"/>
      <c r="H189" s="149"/>
      <c r="I189" s="150"/>
    </row>
    <row r="190" spans="1:9">
      <c r="A190" s="54">
        <v>5</v>
      </c>
      <c r="B190" s="154" t="s">
        <v>435</v>
      </c>
      <c r="C190" s="155"/>
      <c r="D190" s="155"/>
      <c r="E190" s="155"/>
      <c r="F190" s="155"/>
      <c r="G190" s="155"/>
      <c r="H190" s="155"/>
      <c r="I190" s="156"/>
    </row>
    <row r="191" spans="1:9">
      <c r="A191" s="54">
        <v>6</v>
      </c>
      <c r="B191" s="157" t="s">
        <v>436</v>
      </c>
      <c r="C191" s="158"/>
      <c r="D191" s="158"/>
      <c r="E191" s="158"/>
      <c r="F191" s="158"/>
      <c r="G191" s="158"/>
      <c r="H191" s="158"/>
      <c r="I191" s="159"/>
    </row>
    <row r="192" spans="1:9">
      <c r="A192" s="55" t="s">
        <v>437</v>
      </c>
      <c r="B192" s="56"/>
      <c r="C192" s="56"/>
      <c r="D192" s="57"/>
      <c r="E192" s="57"/>
      <c r="F192" s="58"/>
      <c r="G192" s="59"/>
      <c r="H192" s="59"/>
      <c r="I192" s="60"/>
    </row>
    <row r="193" spans="1:9" ht="18">
      <c r="A193" s="146" t="s">
        <v>485</v>
      </c>
      <c r="B193" s="146"/>
      <c r="C193" s="146"/>
      <c r="D193" s="146"/>
      <c r="E193" s="146"/>
      <c r="F193" s="146"/>
      <c r="G193" s="146"/>
      <c r="H193" s="146"/>
      <c r="I193" s="147"/>
    </row>
    <row r="194" spans="1:9">
      <c r="A194" s="54">
        <v>1</v>
      </c>
      <c r="B194" s="148" t="s">
        <v>438</v>
      </c>
      <c r="C194" s="149"/>
      <c r="D194" s="149"/>
      <c r="E194" s="149"/>
      <c r="F194" s="149"/>
      <c r="G194" s="149"/>
      <c r="H194" s="149"/>
      <c r="I194" s="150"/>
    </row>
    <row r="195" spans="1:9" ht="27" customHeight="1">
      <c r="A195" s="54">
        <v>2</v>
      </c>
      <c r="B195" s="151" t="s">
        <v>439</v>
      </c>
      <c r="C195" s="152"/>
      <c r="D195" s="152"/>
      <c r="E195" s="152"/>
      <c r="F195" s="152"/>
      <c r="G195" s="152"/>
      <c r="H195" s="152"/>
      <c r="I195" s="153"/>
    </row>
    <row r="197" spans="1:9" ht="18.75">
      <c r="A197" s="61" t="s">
        <v>440</v>
      </c>
    </row>
    <row r="198" spans="1:9">
      <c r="A198" s="62"/>
      <c r="B198" s="62"/>
      <c r="C198" s="62"/>
      <c r="D198" s="62"/>
      <c r="E198" s="62"/>
      <c r="F198" s="62"/>
    </row>
    <row r="199" spans="1:9">
      <c r="A199" s="63"/>
      <c r="B199" s="63"/>
      <c r="C199" s="63"/>
      <c r="D199" s="63"/>
      <c r="E199" s="63"/>
      <c r="F199" s="63"/>
    </row>
    <row r="200" spans="1:9">
      <c r="A200" s="63"/>
      <c r="B200" s="63"/>
      <c r="C200" s="63"/>
      <c r="D200" s="63"/>
      <c r="E200" s="63"/>
      <c r="F200" s="63"/>
    </row>
    <row r="201" spans="1:9">
      <c r="A201" s="63"/>
      <c r="B201" s="63"/>
      <c r="C201" s="63"/>
      <c r="D201" s="63"/>
      <c r="E201" s="63"/>
      <c r="F201" s="63"/>
    </row>
    <row r="204" spans="1:9" ht="18.75">
      <c r="A204" s="64" t="s">
        <v>441</v>
      </c>
      <c r="B204" s="65"/>
      <c r="C204" s="5"/>
    </row>
    <row r="231" ht="30" customHeight="1"/>
    <row r="235" ht="32.25" customHeight="1"/>
    <row r="236" ht="27.75" customHeight="1"/>
    <row r="247" ht="24.75" customHeight="1"/>
    <row r="248" ht="33" customHeight="1"/>
    <row r="251" ht="73.5" customHeight="1"/>
    <row r="252" ht="45" customHeight="1"/>
    <row r="253" ht="55.5" customHeight="1"/>
    <row r="254" ht="68.25" customHeight="1"/>
    <row r="255" ht="106.5" customHeight="1"/>
    <row r="256" ht="108" customHeight="1"/>
    <row r="257" ht="43.5" customHeight="1"/>
  </sheetData>
  <sheetProtection algorithmName="SHA-512" hashValue="d4CEJJRIEhr3jSjSYJkocek7KWqz21IoZJd6KsOf+Pi4ONgJu+ifxV9VqpE6dcCQznlaywqMvV811tPOFIalXg==" saltValue="7DDBlJKKlKCX8RyE4BUthg==" spinCount="100000" sheet="1" objects="1" scenarios="1"/>
  <mergeCells count="95">
    <mergeCell ref="A181:F181"/>
    <mergeCell ref="D182:F182"/>
    <mergeCell ref="B6:F6"/>
    <mergeCell ref="G6:I6"/>
    <mergeCell ref="A1:G1"/>
    <mergeCell ref="B4:F4"/>
    <mergeCell ref="G4:I4"/>
    <mergeCell ref="B5:F5"/>
    <mergeCell ref="G5:I5"/>
    <mergeCell ref="A16:I16"/>
    <mergeCell ref="B7:F7"/>
    <mergeCell ref="G7:I7"/>
    <mergeCell ref="B8:F8"/>
    <mergeCell ref="G8:I8"/>
    <mergeCell ref="B9:F9"/>
    <mergeCell ref="G9:I9"/>
    <mergeCell ref="B10:F10"/>
    <mergeCell ref="G10:I10"/>
    <mergeCell ref="B11:F11"/>
    <mergeCell ref="A13:I13"/>
    <mergeCell ref="A15:J15"/>
    <mergeCell ref="A185:I185"/>
    <mergeCell ref="D171:F171"/>
    <mergeCell ref="A17:H17"/>
    <mergeCell ref="A18:H18"/>
    <mergeCell ref="A19:H19"/>
    <mergeCell ref="A20:H20"/>
    <mergeCell ref="A22:I22"/>
    <mergeCell ref="D172:F172"/>
    <mergeCell ref="D173:F173"/>
    <mergeCell ref="D178:F178"/>
    <mergeCell ref="D179:F179"/>
    <mergeCell ref="A184:I184"/>
    <mergeCell ref="A117:H117"/>
    <mergeCell ref="G120:H120"/>
    <mergeCell ref="G121:H121"/>
    <mergeCell ref="G122:H122"/>
    <mergeCell ref="A193:I193"/>
    <mergeCell ref="B194:I194"/>
    <mergeCell ref="B195:I195"/>
    <mergeCell ref="B186:I186"/>
    <mergeCell ref="B187:I187"/>
    <mergeCell ref="B188:I188"/>
    <mergeCell ref="B189:I189"/>
    <mergeCell ref="B190:I190"/>
    <mergeCell ref="B191:I191"/>
    <mergeCell ref="G123:H123"/>
    <mergeCell ref="G130:H130"/>
    <mergeCell ref="B119:I119"/>
    <mergeCell ref="G124:H124"/>
    <mergeCell ref="G125:H125"/>
    <mergeCell ref="G126:H126"/>
    <mergeCell ref="G127:H127"/>
    <mergeCell ref="G128:H128"/>
    <mergeCell ref="G129:H129"/>
    <mergeCell ref="G136:H136"/>
    <mergeCell ref="G137:H137"/>
    <mergeCell ref="G149:H149"/>
    <mergeCell ref="G138:H138"/>
    <mergeCell ref="G139:H139"/>
    <mergeCell ref="G140:H140"/>
    <mergeCell ref="G141:H141"/>
    <mergeCell ref="G142:H142"/>
    <mergeCell ref="G143:H143"/>
    <mergeCell ref="G144:H144"/>
    <mergeCell ref="G145:H145"/>
    <mergeCell ref="G146:H146"/>
    <mergeCell ref="G147:H147"/>
    <mergeCell ref="G148:H148"/>
    <mergeCell ref="G131:H131"/>
    <mergeCell ref="G132:H132"/>
    <mergeCell ref="G133:H133"/>
    <mergeCell ref="G134:H134"/>
    <mergeCell ref="G135:H135"/>
    <mergeCell ref="G156:H156"/>
    <mergeCell ref="G157:H157"/>
    <mergeCell ref="G158:H158"/>
    <mergeCell ref="G159:H159"/>
    <mergeCell ref="G160:H160"/>
    <mergeCell ref="G23:H23"/>
    <mergeCell ref="I23:I24"/>
    <mergeCell ref="D180:F180"/>
    <mergeCell ref="G162:H162"/>
    <mergeCell ref="G163:H163"/>
    <mergeCell ref="G164:H164"/>
    <mergeCell ref="G165:H165"/>
    <mergeCell ref="G166:H166"/>
    <mergeCell ref="B167:H167"/>
    <mergeCell ref="G161:H161"/>
    <mergeCell ref="G150:H150"/>
    <mergeCell ref="G151:H151"/>
    <mergeCell ref="G152:H152"/>
    <mergeCell ref="G153:H153"/>
    <mergeCell ref="G154:H154"/>
    <mergeCell ref="G155:H155"/>
  </mergeCells>
  <pageMargins left="0.25" right="0.25" top="0.75" bottom="0.75" header="0.3" footer="0.3"/>
  <pageSetup paperSize="9" scale="3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4"/>
  <sheetViews>
    <sheetView tabSelected="1" zoomScale="70" zoomScaleNormal="70" workbookViewId="0">
      <selection activeCell="D31" sqref="D31"/>
    </sheetView>
  </sheetViews>
  <sheetFormatPr defaultRowHeight="15"/>
  <cols>
    <col min="1" max="1" width="16.5703125" style="2" customWidth="1"/>
    <col min="2" max="2" width="55.140625" style="2" customWidth="1"/>
    <col min="3" max="3" width="26.28515625" style="2" customWidth="1"/>
    <col min="4" max="4" width="55.5703125" style="2" customWidth="1"/>
    <col min="5" max="5" width="20" style="2" customWidth="1"/>
    <col min="6" max="6" width="14.42578125" style="2" customWidth="1"/>
    <col min="7" max="7" width="19.140625" style="2" customWidth="1"/>
    <col min="8" max="8" width="23.28515625" style="2" customWidth="1"/>
    <col min="9" max="9" width="34.28515625" style="2" customWidth="1"/>
    <col min="10" max="10" width="12.5703125" style="2" customWidth="1"/>
    <col min="11" max="11" width="10.7109375" style="2" customWidth="1"/>
    <col min="12" max="16384" width="9.140625" style="2"/>
  </cols>
  <sheetData>
    <row r="1" spans="1:12" ht="31.5" customHeight="1">
      <c r="A1" s="187" t="s">
        <v>420</v>
      </c>
      <c r="B1" s="187"/>
      <c r="C1" s="187"/>
      <c r="D1" s="187"/>
      <c r="E1" s="187"/>
      <c r="F1" s="187"/>
      <c r="G1" s="187"/>
      <c r="I1" s="3" t="s">
        <v>421</v>
      </c>
    </row>
    <row r="3" spans="1:12" ht="20.25">
      <c r="A3" s="4" t="s">
        <v>470</v>
      </c>
      <c r="B3" s="4"/>
    </row>
    <row r="4" spans="1:12" ht="15.75" customHeight="1">
      <c r="A4" s="5"/>
      <c r="B4" s="177" t="s">
        <v>422</v>
      </c>
      <c r="C4" s="177"/>
      <c r="D4" s="177"/>
      <c r="E4" s="177"/>
      <c r="F4" s="177"/>
      <c r="G4" s="178"/>
      <c r="H4" s="179"/>
      <c r="I4" s="180"/>
    </row>
    <row r="5" spans="1:12" ht="15.75" customHeight="1">
      <c r="A5" s="5"/>
      <c r="B5" s="177" t="s">
        <v>423</v>
      </c>
      <c r="C5" s="177"/>
      <c r="D5" s="177"/>
      <c r="E5" s="177"/>
      <c r="F5" s="177"/>
      <c r="G5" s="178"/>
      <c r="H5" s="179"/>
      <c r="I5" s="180"/>
    </row>
    <row r="6" spans="1:12" ht="15.75" customHeight="1">
      <c r="A6" s="5"/>
      <c r="B6" s="177" t="s">
        <v>424</v>
      </c>
      <c r="C6" s="177"/>
      <c r="D6" s="177"/>
      <c r="E6" s="177"/>
      <c r="F6" s="177"/>
      <c r="G6" s="178"/>
      <c r="H6" s="179"/>
      <c r="I6" s="180"/>
    </row>
    <row r="7" spans="1:12" ht="15.75" customHeight="1">
      <c r="A7" s="5"/>
      <c r="B7" s="177" t="s">
        <v>425</v>
      </c>
      <c r="C7" s="177"/>
      <c r="D7" s="177"/>
      <c r="E7" s="177"/>
      <c r="F7" s="177"/>
      <c r="G7" s="178"/>
      <c r="H7" s="179"/>
      <c r="I7" s="180"/>
    </row>
    <row r="8" spans="1:12" ht="15.75" customHeight="1">
      <c r="A8" s="5"/>
      <c r="B8" s="177" t="s">
        <v>426</v>
      </c>
      <c r="C8" s="177"/>
      <c r="D8" s="177"/>
      <c r="E8" s="177"/>
      <c r="F8" s="177"/>
      <c r="G8" s="178"/>
      <c r="H8" s="179"/>
      <c r="I8" s="180"/>
    </row>
    <row r="9" spans="1:12" ht="18" customHeight="1">
      <c r="A9" s="5"/>
      <c r="B9" s="177" t="s">
        <v>427</v>
      </c>
      <c r="C9" s="177"/>
      <c r="D9" s="177"/>
      <c r="E9" s="177"/>
      <c r="F9" s="177"/>
      <c r="G9" s="178"/>
      <c r="H9" s="179"/>
      <c r="I9" s="180"/>
    </row>
    <row r="10" spans="1:12" ht="18" customHeight="1">
      <c r="A10" s="5"/>
      <c r="B10" s="177" t="s">
        <v>428</v>
      </c>
      <c r="C10" s="177"/>
      <c r="D10" s="177"/>
      <c r="E10" s="177"/>
      <c r="F10" s="177"/>
      <c r="G10" s="178"/>
      <c r="H10" s="179"/>
      <c r="I10" s="180"/>
    </row>
    <row r="11" spans="1:12" ht="18" customHeight="1">
      <c r="A11" s="5"/>
      <c r="B11" s="177" t="s">
        <v>429</v>
      </c>
      <c r="C11" s="177"/>
      <c r="D11" s="177"/>
      <c r="E11" s="177"/>
      <c r="F11" s="177"/>
      <c r="G11" s="88"/>
      <c r="H11" s="7"/>
      <c r="I11" s="8"/>
    </row>
    <row r="12" spans="1:12" ht="18" customHeight="1"/>
    <row r="13" spans="1:12" ht="26.25" customHeight="1">
      <c r="A13" s="181" t="s">
        <v>468</v>
      </c>
      <c r="B13" s="181"/>
      <c r="C13" s="181"/>
      <c r="D13" s="181"/>
      <c r="E13" s="181"/>
      <c r="F13" s="181"/>
      <c r="G13" s="181"/>
      <c r="H13" s="181"/>
      <c r="I13" s="181"/>
      <c r="J13" s="1"/>
      <c r="K13" s="9"/>
      <c r="L13" s="9"/>
    </row>
    <row r="14" spans="1:12" ht="34.5">
      <c r="A14" s="10">
        <v>27.8</v>
      </c>
      <c r="B14" s="67" t="s">
        <v>469</v>
      </c>
    </row>
    <row r="15" spans="1:12" ht="78" customHeight="1">
      <c r="A15" s="182" t="s">
        <v>467</v>
      </c>
      <c r="B15" s="182"/>
      <c r="C15" s="182"/>
      <c r="D15" s="182"/>
      <c r="E15" s="182"/>
      <c r="F15" s="182"/>
      <c r="G15" s="182"/>
      <c r="H15" s="182"/>
      <c r="I15" s="182"/>
      <c r="J15" s="182"/>
    </row>
    <row r="16" spans="1:12" ht="35.25" customHeight="1">
      <c r="A16" s="188" t="s">
        <v>463</v>
      </c>
      <c r="B16" s="188"/>
      <c r="C16" s="188"/>
      <c r="D16" s="188"/>
      <c r="E16" s="188"/>
      <c r="F16" s="188"/>
      <c r="G16" s="188"/>
      <c r="H16" s="188"/>
      <c r="I16" s="188"/>
      <c r="J16" s="12"/>
    </row>
    <row r="17" spans="1:10" ht="28.5" customHeight="1">
      <c r="A17" s="164" t="s">
        <v>462</v>
      </c>
      <c r="B17" s="165"/>
      <c r="C17" s="165"/>
      <c r="D17" s="165"/>
      <c r="E17" s="165"/>
      <c r="F17" s="165"/>
      <c r="G17" s="165"/>
      <c r="H17" s="165"/>
      <c r="I17" s="13" t="s">
        <v>461</v>
      </c>
      <c r="J17" s="12"/>
    </row>
    <row r="18" spans="1:10" ht="26.25" customHeight="1">
      <c r="A18" s="166" t="s">
        <v>458</v>
      </c>
      <c r="B18" s="166"/>
      <c r="C18" s="166"/>
      <c r="D18" s="166"/>
      <c r="E18" s="166"/>
      <c r="F18" s="166"/>
      <c r="G18" s="166"/>
      <c r="H18" s="166"/>
      <c r="I18" s="14">
        <f>I35</f>
        <v>0</v>
      </c>
    </row>
    <row r="19" spans="1:10" ht="24.75" customHeight="1">
      <c r="A19" s="166" t="s">
        <v>459</v>
      </c>
      <c r="B19" s="166"/>
      <c r="C19" s="166"/>
      <c r="D19" s="166"/>
      <c r="E19" s="166"/>
      <c r="F19" s="166"/>
      <c r="G19" s="166"/>
      <c r="H19" s="166"/>
      <c r="I19" s="14">
        <f>I50</f>
        <v>0</v>
      </c>
    </row>
    <row r="20" spans="1:10" ht="34.5" customHeight="1">
      <c r="A20" s="167" t="s">
        <v>460</v>
      </c>
      <c r="B20" s="168"/>
      <c r="C20" s="168"/>
      <c r="D20" s="168"/>
      <c r="E20" s="168"/>
      <c r="F20" s="168"/>
      <c r="G20" s="168"/>
      <c r="H20" s="169"/>
      <c r="I20" s="15">
        <f>SUM(I18:I19)</f>
        <v>0</v>
      </c>
    </row>
    <row r="21" spans="1:10" ht="51" customHeight="1">
      <c r="A21" s="12"/>
      <c r="B21" s="12"/>
      <c r="C21" s="12"/>
      <c r="D21" s="12"/>
      <c r="E21" s="12"/>
      <c r="F21" s="12"/>
      <c r="G21" s="12"/>
      <c r="H21" s="12"/>
      <c r="I21" s="12"/>
    </row>
    <row r="22" spans="1:10" ht="28.5" customHeight="1">
      <c r="A22" s="93" t="s">
        <v>458</v>
      </c>
      <c r="B22" s="93"/>
      <c r="C22" s="93"/>
      <c r="D22" s="93"/>
      <c r="E22" s="93"/>
      <c r="F22" s="93"/>
      <c r="G22" s="93"/>
      <c r="H22" s="93"/>
      <c r="I22" s="93"/>
    </row>
    <row r="23" spans="1:10" ht="15.75" customHeight="1">
      <c r="A23" s="127" t="s">
        <v>0</v>
      </c>
      <c r="B23" s="129" t="s">
        <v>1</v>
      </c>
      <c r="C23" s="129" t="s">
        <v>2</v>
      </c>
      <c r="D23" s="129" t="s">
        <v>3</v>
      </c>
      <c r="E23" s="129" t="s">
        <v>4</v>
      </c>
      <c r="F23" s="131" t="s">
        <v>5</v>
      </c>
      <c r="G23" s="118" t="s">
        <v>451</v>
      </c>
      <c r="H23" s="119"/>
      <c r="I23" s="120" t="s">
        <v>455</v>
      </c>
    </row>
    <row r="24" spans="1:10" ht="23.25" customHeight="1">
      <c r="A24" s="128"/>
      <c r="B24" s="130"/>
      <c r="C24" s="130"/>
      <c r="D24" s="130"/>
      <c r="E24" s="130"/>
      <c r="F24" s="132"/>
      <c r="G24" s="20" t="s">
        <v>452</v>
      </c>
      <c r="H24" s="21" t="s">
        <v>453</v>
      </c>
      <c r="I24" s="124"/>
    </row>
    <row r="25" spans="1:10">
      <c r="A25" s="25" t="s">
        <v>489</v>
      </c>
      <c r="B25" s="22">
        <v>1</v>
      </c>
      <c r="C25" s="68" t="s">
        <v>232</v>
      </c>
      <c r="D25" s="68" t="s">
        <v>490</v>
      </c>
      <c r="E25" s="23" t="s">
        <v>12</v>
      </c>
      <c r="F25" s="66">
        <v>77</v>
      </c>
      <c r="G25" s="26">
        <v>0</v>
      </c>
      <c r="H25" s="27">
        <f>SUM(G25*A14)</f>
        <v>0</v>
      </c>
      <c r="I25" s="28">
        <f>SUM(F25*H25)</f>
        <v>0</v>
      </c>
    </row>
    <row r="26" spans="1:10" ht="30">
      <c r="A26" s="25" t="s">
        <v>489</v>
      </c>
      <c r="B26" s="22">
        <v>2</v>
      </c>
      <c r="C26" s="68" t="s">
        <v>233</v>
      </c>
      <c r="D26" s="68" t="s">
        <v>491</v>
      </c>
      <c r="E26" s="23" t="s">
        <v>12</v>
      </c>
      <c r="F26" s="66">
        <v>1</v>
      </c>
      <c r="G26" s="26">
        <v>0</v>
      </c>
      <c r="H26" s="27">
        <f>SUM(G26*A14)</f>
        <v>0</v>
      </c>
      <c r="I26" s="28">
        <f t="shared" ref="I26:I34" si="0">SUM(F26*H26)</f>
        <v>0</v>
      </c>
    </row>
    <row r="27" spans="1:10" ht="15" customHeight="1">
      <c r="A27" s="25" t="s">
        <v>234</v>
      </c>
      <c r="B27" s="22">
        <v>3</v>
      </c>
      <c r="C27" s="68" t="s">
        <v>235</v>
      </c>
      <c r="D27" s="68" t="s">
        <v>257</v>
      </c>
      <c r="E27" s="23" t="s">
        <v>12</v>
      </c>
      <c r="F27" s="66">
        <v>1</v>
      </c>
      <c r="G27" s="26">
        <v>0</v>
      </c>
      <c r="H27" s="27">
        <f>SUM(G27*A14)</f>
        <v>0</v>
      </c>
      <c r="I27" s="28">
        <f t="shared" si="0"/>
        <v>0</v>
      </c>
    </row>
    <row r="28" spans="1:10" ht="15" customHeight="1">
      <c r="A28" s="25" t="s">
        <v>489</v>
      </c>
      <c r="B28" s="22">
        <v>4</v>
      </c>
      <c r="C28" s="68" t="s">
        <v>236</v>
      </c>
      <c r="D28" s="68" t="s">
        <v>492</v>
      </c>
      <c r="E28" s="23" t="s">
        <v>12</v>
      </c>
      <c r="F28" s="66">
        <v>77</v>
      </c>
      <c r="G28" s="26">
        <v>0</v>
      </c>
      <c r="H28" s="27">
        <f>SUM(G28*A14)</f>
        <v>0</v>
      </c>
      <c r="I28" s="28">
        <f t="shared" si="0"/>
        <v>0</v>
      </c>
    </row>
    <row r="29" spans="1:10" ht="36.75" customHeight="1">
      <c r="A29" s="25" t="s">
        <v>489</v>
      </c>
      <c r="B29" s="22">
        <v>5</v>
      </c>
      <c r="C29" s="68" t="s">
        <v>237</v>
      </c>
      <c r="D29" s="68" t="s">
        <v>493</v>
      </c>
      <c r="E29" s="23" t="s">
        <v>12</v>
      </c>
      <c r="F29" s="66">
        <v>1</v>
      </c>
      <c r="G29" s="26">
        <v>0</v>
      </c>
      <c r="H29" s="27">
        <f>SUM(G29*A14)</f>
        <v>0</v>
      </c>
      <c r="I29" s="28">
        <f t="shared" si="0"/>
        <v>0</v>
      </c>
    </row>
    <row r="30" spans="1:10" ht="33.75" customHeight="1">
      <c r="A30" s="25" t="s">
        <v>489</v>
      </c>
      <c r="B30" s="22">
        <v>6</v>
      </c>
      <c r="C30" s="68" t="s">
        <v>238</v>
      </c>
      <c r="D30" s="68" t="s">
        <v>494</v>
      </c>
      <c r="E30" s="23" t="s">
        <v>12</v>
      </c>
      <c r="F30" s="66">
        <v>77</v>
      </c>
      <c r="G30" s="26">
        <v>0</v>
      </c>
      <c r="H30" s="27">
        <f>SUM(G30*A14)</f>
        <v>0</v>
      </c>
      <c r="I30" s="28">
        <f t="shared" si="0"/>
        <v>0</v>
      </c>
    </row>
    <row r="31" spans="1:10" ht="60">
      <c r="A31" s="25" t="s">
        <v>489</v>
      </c>
      <c r="B31" s="22">
        <v>7</v>
      </c>
      <c r="C31" s="68" t="s">
        <v>239</v>
      </c>
      <c r="D31" s="68" t="s">
        <v>495</v>
      </c>
      <c r="E31" s="23" t="s">
        <v>12</v>
      </c>
      <c r="F31" s="66">
        <v>6</v>
      </c>
      <c r="G31" s="26">
        <v>0</v>
      </c>
      <c r="H31" s="27">
        <f>SUM(G31*A14)</f>
        <v>0</v>
      </c>
      <c r="I31" s="28">
        <f t="shared" si="0"/>
        <v>0</v>
      </c>
    </row>
    <row r="32" spans="1:10" ht="60">
      <c r="A32" s="25" t="s">
        <v>489</v>
      </c>
      <c r="B32" s="22">
        <v>10</v>
      </c>
      <c r="C32" s="68" t="s">
        <v>240</v>
      </c>
      <c r="D32" s="68" t="s">
        <v>496</v>
      </c>
      <c r="E32" s="23" t="s">
        <v>12</v>
      </c>
      <c r="F32" s="66">
        <v>1</v>
      </c>
      <c r="G32" s="26">
        <v>0</v>
      </c>
      <c r="H32" s="27">
        <f>SUM(G32*A14)</f>
        <v>0</v>
      </c>
      <c r="I32" s="28">
        <f t="shared" si="0"/>
        <v>0</v>
      </c>
    </row>
    <row r="33" spans="1:9" ht="30">
      <c r="A33" s="23" t="s">
        <v>241</v>
      </c>
      <c r="B33" s="22">
        <v>13</v>
      </c>
      <c r="C33" s="68" t="s">
        <v>242</v>
      </c>
      <c r="D33" s="68" t="s">
        <v>243</v>
      </c>
      <c r="E33" s="23" t="s">
        <v>12</v>
      </c>
      <c r="F33" s="66">
        <v>10</v>
      </c>
      <c r="G33" s="26">
        <v>0</v>
      </c>
      <c r="H33" s="27">
        <f>SUM(G33*A14)</f>
        <v>0</v>
      </c>
      <c r="I33" s="28">
        <f t="shared" si="0"/>
        <v>0</v>
      </c>
    </row>
    <row r="34" spans="1:9" ht="30">
      <c r="A34" s="23" t="s">
        <v>241</v>
      </c>
      <c r="B34" s="22">
        <v>14</v>
      </c>
      <c r="C34" s="68" t="s">
        <v>244</v>
      </c>
      <c r="D34" s="68" t="s">
        <v>245</v>
      </c>
      <c r="E34" s="23" t="s">
        <v>12</v>
      </c>
      <c r="F34" s="66">
        <v>10</v>
      </c>
      <c r="G34" s="26">
        <v>0</v>
      </c>
      <c r="H34" s="27">
        <f>SUM(G34*A14)</f>
        <v>0</v>
      </c>
      <c r="I34" s="28">
        <f t="shared" si="0"/>
        <v>0</v>
      </c>
    </row>
    <row r="35" spans="1:9" ht="30" customHeight="1">
      <c r="A35" s="101" t="s">
        <v>460</v>
      </c>
      <c r="B35" s="101"/>
      <c r="C35" s="101"/>
      <c r="D35" s="101"/>
      <c r="E35" s="101"/>
      <c r="F35" s="101"/>
      <c r="G35" s="101"/>
      <c r="H35" s="101"/>
      <c r="I35" s="30">
        <f>SUM(I25:I34)</f>
        <v>0</v>
      </c>
    </row>
    <row r="36" spans="1:9" ht="30" customHeight="1"/>
    <row r="37" spans="1:9" ht="32.25" customHeight="1">
      <c r="B37" s="117" t="s">
        <v>459</v>
      </c>
      <c r="C37" s="117"/>
      <c r="D37" s="117"/>
      <c r="E37" s="117"/>
      <c r="F37" s="117"/>
      <c r="G37" s="117"/>
      <c r="H37" s="117"/>
      <c r="I37" s="117"/>
    </row>
    <row r="38" spans="1:9" ht="27.75" customHeight="1">
      <c r="B38" s="32" t="s">
        <v>1</v>
      </c>
      <c r="C38" s="18" t="s">
        <v>2</v>
      </c>
      <c r="D38" s="18" t="s">
        <v>187</v>
      </c>
      <c r="E38" s="18" t="s">
        <v>4</v>
      </c>
      <c r="F38" s="19" t="s">
        <v>5</v>
      </c>
      <c r="G38" s="102" t="s">
        <v>456</v>
      </c>
      <c r="H38" s="103"/>
      <c r="I38" s="33" t="s">
        <v>457</v>
      </c>
    </row>
    <row r="39" spans="1:9">
      <c r="B39" s="69">
        <v>1</v>
      </c>
      <c r="C39" s="35" t="s">
        <v>188</v>
      </c>
      <c r="D39" s="68" t="s">
        <v>246</v>
      </c>
      <c r="E39" s="70" t="s">
        <v>247</v>
      </c>
      <c r="F39" s="73">
        <v>77</v>
      </c>
      <c r="G39" s="125">
        <v>0</v>
      </c>
      <c r="H39" s="126"/>
      <c r="I39" s="28">
        <f>SUM(F39*G39)</f>
        <v>0</v>
      </c>
    </row>
    <row r="40" spans="1:9">
      <c r="B40" s="69">
        <v>2</v>
      </c>
      <c r="C40" s="35" t="s">
        <v>188</v>
      </c>
      <c r="D40" s="68" t="s">
        <v>248</v>
      </c>
      <c r="E40" s="70" t="s">
        <v>247</v>
      </c>
      <c r="F40" s="73">
        <v>8</v>
      </c>
      <c r="G40" s="125">
        <v>0</v>
      </c>
      <c r="H40" s="126"/>
      <c r="I40" s="28">
        <f t="shared" ref="I40:I49" si="1">SUM(F40*G40)</f>
        <v>0</v>
      </c>
    </row>
    <row r="41" spans="1:9" ht="30">
      <c r="B41" s="69">
        <v>3</v>
      </c>
      <c r="C41" s="35" t="s">
        <v>188</v>
      </c>
      <c r="D41" s="71" t="s">
        <v>249</v>
      </c>
      <c r="E41" s="70" t="s">
        <v>247</v>
      </c>
      <c r="F41" s="73">
        <v>1</v>
      </c>
      <c r="G41" s="125">
        <v>0</v>
      </c>
      <c r="H41" s="126"/>
      <c r="I41" s="28">
        <f t="shared" si="1"/>
        <v>0</v>
      </c>
    </row>
    <row r="42" spans="1:9" ht="30">
      <c r="B42" s="69">
        <v>4</v>
      </c>
      <c r="C42" s="35" t="s">
        <v>188</v>
      </c>
      <c r="D42" s="71" t="s">
        <v>250</v>
      </c>
      <c r="E42" s="70" t="s">
        <v>247</v>
      </c>
      <c r="F42" s="73">
        <v>1</v>
      </c>
      <c r="G42" s="125">
        <v>0</v>
      </c>
      <c r="H42" s="126"/>
      <c r="I42" s="28">
        <f t="shared" si="1"/>
        <v>0</v>
      </c>
    </row>
    <row r="43" spans="1:9" ht="30">
      <c r="B43" s="69">
        <v>5</v>
      </c>
      <c r="C43" s="35" t="s">
        <v>188</v>
      </c>
      <c r="D43" s="72" t="s">
        <v>251</v>
      </c>
      <c r="E43" s="70" t="s">
        <v>247</v>
      </c>
      <c r="F43" s="73">
        <v>77</v>
      </c>
      <c r="G43" s="125">
        <v>0</v>
      </c>
      <c r="H43" s="126"/>
      <c r="I43" s="28">
        <f t="shared" si="1"/>
        <v>0</v>
      </c>
    </row>
    <row r="44" spans="1:9" ht="30">
      <c r="B44" s="69">
        <v>6</v>
      </c>
      <c r="C44" s="35" t="s">
        <v>188</v>
      </c>
      <c r="D44" s="72" t="s">
        <v>252</v>
      </c>
      <c r="E44" s="70" t="s">
        <v>247</v>
      </c>
      <c r="F44" s="73">
        <v>77</v>
      </c>
      <c r="G44" s="125">
        <v>0</v>
      </c>
      <c r="H44" s="126"/>
      <c r="I44" s="28">
        <f t="shared" si="1"/>
        <v>0</v>
      </c>
    </row>
    <row r="45" spans="1:9" ht="30">
      <c r="B45" s="69">
        <v>7</v>
      </c>
      <c r="C45" s="35" t="s">
        <v>188</v>
      </c>
      <c r="D45" s="72" t="s">
        <v>253</v>
      </c>
      <c r="E45" s="70" t="s">
        <v>247</v>
      </c>
      <c r="F45" s="73">
        <v>77</v>
      </c>
      <c r="G45" s="125">
        <v>0</v>
      </c>
      <c r="H45" s="126"/>
      <c r="I45" s="28">
        <f t="shared" si="1"/>
        <v>0</v>
      </c>
    </row>
    <row r="46" spans="1:9" ht="30">
      <c r="B46" s="69">
        <v>8</v>
      </c>
      <c r="C46" s="35" t="s">
        <v>188</v>
      </c>
      <c r="D46" s="72" t="s">
        <v>254</v>
      </c>
      <c r="E46" s="70" t="s">
        <v>247</v>
      </c>
      <c r="F46" s="73">
        <v>7</v>
      </c>
      <c r="G46" s="125">
        <v>0</v>
      </c>
      <c r="H46" s="126"/>
      <c r="I46" s="28">
        <f t="shared" si="1"/>
        <v>0</v>
      </c>
    </row>
    <row r="47" spans="1:9" ht="30">
      <c r="B47" s="69">
        <v>9</v>
      </c>
      <c r="C47" s="35" t="s">
        <v>188</v>
      </c>
      <c r="D47" s="72" t="s">
        <v>255</v>
      </c>
      <c r="E47" s="70" t="s">
        <v>247</v>
      </c>
      <c r="F47" s="73">
        <v>1</v>
      </c>
      <c r="G47" s="125">
        <v>0</v>
      </c>
      <c r="H47" s="126"/>
      <c r="I47" s="28">
        <f t="shared" si="1"/>
        <v>0</v>
      </c>
    </row>
    <row r="48" spans="1:9">
      <c r="B48" s="69">
        <v>10</v>
      </c>
      <c r="C48" s="35" t="s">
        <v>188</v>
      </c>
      <c r="D48" s="72" t="s">
        <v>256</v>
      </c>
      <c r="E48" s="70" t="s">
        <v>247</v>
      </c>
      <c r="F48" s="73">
        <v>1</v>
      </c>
      <c r="G48" s="125">
        <v>0</v>
      </c>
      <c r="H48" s="126"/>
      <c r="I48" s="28">
        <f t="shared" si="1"/>
        <v>0</v>
      </c>
    </row>
    <row r="49" spans="1:9">
      <c r="B49" s="69">
        <v>11</v>
      </c>
      <c r="C49" s="35" t="s">
        <v>188</v>
      </c>
      <c r="D49" s="72" t="s">
        <v>497</v>
      </c>
      <c r="E49" s="70" t="s">
        <v>247</v>
      </c>
      <c r="F49" s="73">
        <v>1</v>
      </c>
      <c r="G49" s="125">
        <v>0</v>
      </c>
      <c r="H49" s="126"/>
      <c r="I49" s="28">
        <f t="shared" si="1"/>
        <v>0</v>
      </c>
    </row>
    <row r="50" spans="1:9" ht="24.75" customHeight="1">
      <c r="B50" s="121" t="s">
        <v>460</v>
      </c>
      <c r="C50" s="122"/>
      <c r="D50" s="122"/>
      <c r="E50" s="122"/>
      <c r="F50" s="122"/>
      <c r="G50" s="122"/>
      <c r="H50" s="123"/>
      <c r="I50" s="30">
        <f>SUM(I39:I49)</f>
        <v>0</v>
      </c>
    </row>
    <row r="51" spans="1:9" ht="33" customHeight="1">
      <c r="A51" s="39" t="s">
        <v>442</v>
      </c>
      <c r="B51" s="40"/>
      <c r="C51" s="41"/>
      <c r="D51" s="42"/>
      <c r="E51" s="42"/>
      <c r="F51" s="42"/>
    </row>
    <row r="52" spans="1:9" ht="29.25" customHeight="1">
      <c r="A52" s="43" t="s">
        <v>443</v>
      </c>
      <c r="B52" s="44"/>
      <c r="C52" s="45" t="s">
        <v>444</v>
      </c>
      <c r="D52" s="90" t="s">
        <v>445</v>
      </c>
      <c r="E52" s="91"/>
      <c r="F52" s="92"/>
    </row>
    <row r="53" spans="1:9" ht="168">
      <c r="A53" s="46">
        <v>1</v>
      </c>
      <c r="B53" s="47" t="s">
        <v>482</v>
      </c>
      <c r="C53" s="48" t="s">
        <v>480</v>
      </c>
      <c r="D53" s="94" t="s">
        <v>478</v>
      </c>
      <c r="E53" s="95"/>
      <c r="F53" s="96"/>
    </row>
    <row r="54" spans="1:9" ht="51">
      <c r="A54" s="46">
        <v>2</v>
      </c>
      <c r="B54" s="49" t="s">
        <v>472</v>
      </c>
      <c r="C54" s="50"/>
      <c r="D54" s="97" t="s">
        <v>446</v>
      </c>
      <c r="E54" s="98"/>
      <c r="F54" s="99"/>
    </row>
    <row r="55" spans="1:9" ht="25.5">
      <c r="A55" s="46">
        <v>3</v>
      </c>
      <c r="B55" s="49" t="s">
        <v>447</v>
      </c>
      <c r="C55" s="50"/>
      <c r="D55" s="51"/>
      <c r="E55" s="51"/>
      <c r="F55" s="52"/>
    </row>
    <row r="56" spans="1:9" ht="25.5">
      <c r="A56" s="46">
        <v>4</v>
      </c>
      <c r="B56" s="49" t="s">
        <v>477</v>
      </c>
      <c r="C56" s="50"/>
      <c r="D56" s="51"/>
      <c r="E56" s="51"/>
      <c r="F56" s="52"/>
    </row>
    <row r="57" spans="1:9" ht="38.25">
      <c r="A57" s="46">
        <v>5</v>
      </c>
      <c r="B57" s="49" t="s">
        <v>448</v>
      </c>
      <c r="C57" s="50"/>
      <c r="D57" s="51"/>
      <c r="E57" s="51"/>
      <c r="F57" s="52"/>
    </row>
    <row r="58" spans="1:9" ht="51">
      <c r="A58" s="46">
        <v>6</v>
      </c>
      <c r="B58" s="49" t="s">
        <v>449</v>
      </c>
      <c r="C58" s="50"/>
      <c r="D58" s="51"/>
      <c r="E58" s="51"/>
      <c r="F58" s="52"/>
    </row>
    <row r="59" spans="1:9" ht="51">
      <c r="A59" s="46">
        <v>7</v>
      </c>
      <c r="B59" s="49" t="s">
        <v>474</v>
      </c>
      <c r="C59" s="50"/>
      <c r="D59" s="97" t="s">
        <v>450</v>
      </c>
      <c r="E59" s="98"/>
      <c r="F59" s="99"/>
    </row>
    <row r="60" spans="1:9" ht="38.25">
      <c r="A60" s="46">
        <v>8</v>
      </c>
      <c r="B60" s="49" t="s">
        <v>473</v>
      </c>
      <c r="C60" s="50"/>
      <c r="D60" s="97" t="s">
        <v>450</v>
      </c>
      <c r="E60" s="98"/>
      <c r="F60" s="99"/>
    </row>
    <row r="61" spans="1:9" ht="280.5">
      <c r="A61" s="46">
        <v>9</v>
      </c>
      <c r="B61" s="53" t="s">
        <v>487</v>
      </c>
      <c r="C61" s="50"/>
      <c r="D61" s="97"/>
      <c r="E61" s="98"/>
      <c r="F61" s="99"/>
    </row>
    <row r="62" spans="1:9" ht="18" customHeight="1">
      <c r="A62" s="84" t="s">
        <v>483</v>
      </c>
      <c r="B62" s="84"/>
      <c r="C62" s="84"/>
      <c r="D62" s="84"/>
      <c r="E62" s="84"/>
      <c r="F62" s="84"/>
    </row>
    <row r="63" spans="1:9" ht="150">
      <c r="A63" s="82">
        <v>1</v>
      </c>
      <c r="B63" s="81" t="s">
        <v>488</v>
      </c>
      <c r="C63" s="83"/>
      <c r="D63" s="85" t="s">
        <v>486</v>
      </c>
      <c r="E63" s="86"/>
      <c r="F63" s="87"/>
    </row>
    <row r="64" spans="1:9" ht="18" customHeight="1">
      <c r="A64" s="100" t="s">
        <v>484</v>
      </c>
      <c r="B64" s="100"/>
      <c r="C64" s="100"/>
      <c r="D64" s="100"/>
      <c r="E64" s="100"/>
      <c r="F64" s="100"/>
      <c r="G64" s="100"/>
      <c r="H64" s="100"/>
      <c r="I64" s="100"/>
    </row>
    <row r="65" spans="1:9" ht="15" customHeight="1">
      <c r="A65" s="89" t="s">
        <v>430</v>
      </c>
      <c r="B65" s="89"/>
      <c r="C65" s="89"/>
      <c r="D65" s="89"/>
      <c r="E65" s="89"/>
      <c r="F65" s="89"/>
      <c r="G65" s="89"/>
      <c r="H65" s="89"/>
      <c r="I65" s="89"/>
    </row>
    <row r="66" spans="1:9" ht="15" customHeight="1">
      <c r="A66" s="54">
        <v>1</v>
      </c>
      <c r="B66" s="105" t="s">
        <v>431</v>
      </c>
      <c r="C66" s="106"/>
      <c r="D66" s="106"/>
      <c r="E66" s="106"/>
      <c r="F66" s="106"/>
      <c r="G66" s="106"/>
      <c r="H66" s="106"/>
      <c r="I66" s="107"/>
    </row>
    <row r="67" spans="1:9" ht="15" customHeight="1">
      <c r="A67" s="54">
        <v>2</v>
      </c>
      <c r="B67" s="105" t="s">
        <v>432</v>
      </c>
      <c r="C67" s="106"/>
      <c r="D67" s="106"/>
      <c r="E67" s="106"/>
      <c r="F67" s="106"/>
      <c r="G67" s="106"/>
      <c r="H67" s="106"/>
      <c r="I67" s="107"/>
    </row>
    <row r="68" spans="1:9" ht="15" customHeight="1">
      <c r="A68" s="54">
        <v>3</v>
      </c>
      <c r="B68" s="105" t="s">
        <v>433</v>
      </c>
      <c r="C68" s="106"/>
      <c r="D68" s="106"/>
      <c r="E68" s="106"/>
      <c r="F68" s="106"/>
      <c r="G68" s="106"/>
      <c r="H68" s="106"/>
      <c r="I68" s="107"/>
    </row>
    <row r="69" spans="1:9" ht="15" customHeight="1">
      <c r="A69" s="54">
        <v>4</v>
      </c>
      <c r="B69" s="105" t="s">
        <v>434</v>
      </c>
      <c r="C69" s="106"/>
      <c r="D69" s="106"/>
      <c r="E69" s="106"/>
      <c r="F69" s="106"/>
      <c r="G69" s="106"/>
      <c r="H69" s="106"/>
      <c r="I69" s="107"/>
    </row>
    <row r="70" spans="1:9" ht="15" customHeight="1">
      <c r="A70" s="54">
        <v>5</v>
      </c>
      <c r="B70" s="111" t="s">
        <v>435</v>
      </c>
      <c r="C70" s="112"/>
      <c r="D70" s="112"/>
      <c r="E70" s="112"/>
      <c r="F70" s="112"/>
      <c r="G70" s="112"/>
      <c r="H70" s="112"/>
      <c r="I70" s="113"/>
    </row>
    <row r="71" spans="1:9" ht="15" customHeight="1">
      <c r="A71" s="54">
        <v>6</v>
      </c>
      <c r="B71" s="114" t="s">
        <v>436</v>
      </c>
      <c r="C71" s="115"/>
      <c r="D71" s="115"/>
      <c r="E71" s="115"/>
      <c r="F71" s="115"/>
      <c r="G71" s="115"/>
      <c r="H71" s="115"/>
      <c r="I71" s="116"/>
    </row>
    <row r="72" spans="1:9">
      <c r="A72" s="55" t="s">
        <v>437</v>
      </c>
      <c r="B72" s="56"/>
      <c r="C72" s="56"/>
      <c r="D72" s="57"/>
      <c r="E72" s="57"/>
      <c r="F72" s="58"/>
      <c r="G72" s="59"/>
      <c r="H72" s="59"/>
      <c r="I72" s="60"/>
    </row>
    <row r="73" spans="1:9" ht="18" customHeight="1">
      <c r="A73" s="100" t="s">
        <v>485</v>
      </c>
      <c r="B73" s="100"/>
      <c r="C73" s="100"/>
      <c r="D73" s="100"/>
      <c r="E73" s="100"/>
      <c r="F73" s="100"/>
      <c r="G73" s="100"/>
      <c r="H73" s="100"/>
      <c r="I73" s="104"/>
    </row>
    <row r="74" spans="1:9" ht="15" customHeight="1">
      <c r="A74" s="54">
        <v>1</v>
      </c>
      <c r="B74" s="105" t="s">
        <v>438</v>
      </c>
      <c r="C74" s="106"/>
      <c r="D74" s="106"/>
      <c r="E74" s="106"/>
      <c r="F74" s="106"/>
      <c r="G74" s="106"/>
      <c r="H74" s="106"/>
      <c r="I74" s="107"/>
    </row>
    <row r="75" spans="1:9" ht="15" customHeight="1">
      <c r="A75" s="54">
        <v>2</v>
      </c>
      <c r="B75" s="108" t="s">
        <v>439</v>
      </c>
      <c r="C75" s="109"/>
      <c r="D75" s="109"/>
      <c r="E75" s="109"/>
      <c r="F75" s="109"/>
      <c r="G75" s="109"/>
      <c r="H75" s="109"/>
      <c r="I75" s="110"/>
    </row>
    <row r="77" spans="1:9" ht="18.75">
      <c r="A77" s="61" t="s">
        <v>440</v>
      </c>
    </row>
    <row r="78" spans="1:9">
      <c r="A78" s="62"/>
      <c r="B78" s="62"/>
      <c r="C78" s="62"/>
      <c r="D78" s="62"/>
      <c r="E78" s="62"/>
      <c r="F78" s="62"/>
    </row>
    <row r="79" spans="1:9">
      <c r="A79" s="63"/>
      <c r="B79" s="63"/>
      <c r="C79" s="63"/>
      <c r="D79" s="63"/>
      <c r="E79" s="63"/>
      <c r="F79" s="63"/>
    </row>
    <row r="80" spans="1:9">
      <c r="A80" s="63"/>
      <c r="B80" s="63"/>
      <c r="C80" s="63"/>
      <c r="D80" s="63"/>
      <c r="E80" s="63"/>
      <c r="F80" s="63"/>
    </row>
    <row r="81" spans="1:6">
      <c r="A81" s="63"/>
      <c r="B81" s="63"/>
      <c r="C81" s="63"/>
      <c r="D81" s="63"/>
      <c r="E81" s="63"/>
      <c r="F81" s="63"/>
    </row>
    <row r="84" spans="1:6" ht="18.75">
      <c r="A84" s="64" t="s">
        <v>441</v>
      </c>
      <c r="B84" s="65"/>
      <c r="C84" s="5"/>
    </row>
  </sheetData>
  <mergeCells count="23">
    <mergeCell ref="A17:H17"/>
    <mergeCell ref="A18:H18"/>
    <mergeCell ref="A19:H19"/>
    <mergeCell ref="A20:H20"/>
    <mergeCell ref="B10:F10"/>
    <mergeCell ref="G10:I10"/>
    <mergeCell ref="B11:F11"/>
    <mergeCell ref="A13:I13"/>
    <mergeCell ref="A15:J15"/>
    <mergeCell ref="A16:I16"/>
    <mergeCell ref="B7:F7"/>
    <mergeCell ref="G7:I7"/>
    <mergeCell ref="B8:F8"/>
    <mergeCell ref="G8:I8"/>
    <mergeCell ref="B9:F9"/>
    <mergeCell ref="G9:I9"/>
    <mergeCell ref="A1:G1"/>
    <mergeCell ref="B4:F4"/>
    <mergeCell ref="G4:I4"/>
    <mergeCell ref="B5:F5"/>
    <mergeCell ref="G5:I5"/>
    <mergeCell ref="B6:F6"/>
    <mergeCell ref="G6:I6"/>
  </mergeCells>
  <pageMargins left="0.25" right="0.25" top="0.75" bottom="0.75" header="0.3" footer="0.3"/>
  <pageSetup paperSize="9" scale="36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46"/>
  <sheetViews>
    <sheetView topLeftCell="A118" zoomScale="55" zoomScaleNormal="55" workbookViewId="0">
      <selection activeCell="A123" sqref="A123:F125"/>
    </sheetView>
  </sheetViews>
  <sheetFormatPr defaultRowHeight="15"/>
  <cols>
    <col min="1" max="1" width="16.5703125" style="2" customWidth="1"/>
    <col min="2" max="2" width="53.28515625" style="2" customWidth="1"/>
    <col min="3" max="3" width="26.28515625" style="2" customWidth="1"/>
    <col min="4" max="4" width="55.5703125" style="2" customWidth="1"/>
    <col min="5" max="5" width="20" style="2" customWidth="1"/>
    <col min="6" max="6" width="14.42578125" style="2" customWidth="1"/>
    <col min="7" max="7" width="19.140625" style="2" customWidth="1"/>
    <col min="8" max="8" width="23.28515625" style="2" customWidth="1"/>
    <col min="9" max="9" width="36" style="2" customWidth="1"/>
    <col min="10" max="10" width="12.5703125" style="2" customWidth="1"/>
    <col min="11" max="11" width="10.7109375" style="2" customWidth="1"/>
    <col min="12" max="16384" width="9.140625" style="2"/>
  </cols>
  <sheetData>
    <row r="1" spans="1:12" ht="30" customHeight="1">
      <c r="A1" s="187" t="s">
        <v>420</v>
      </c>
      <c r="B1" s="187"/>
      <c r="C1" s="187"/>
      <c r="D1" s="187"/>
      <c r="E1" s="187"/>
      <c r="F1" s="187"/>
      <c r="G1" s="187"/>
      <c r="I1" s="3" t="s">
        <v>421</v>
      </c>
    </row>
    <row r="3" spans="1:12" ht="20.25">
      <c r="A3" s="4" t="s">
        <v>454</v>
      </c>
      <c r="B3" s="4"/>
    </row>
    <row r="4" spans="1:12" ht="15.75" customHeight="1">
      <c r="A4" s="5"/>
      <c r="B4" s="177" t="s">
        <v>422</v>
      </c>
      <c r="C4" s="177"/>
      <c r="D4" s="177"/>
      <c r="E4" s="177"/>
      <c r="F4" s="177"/>
      <c r="G4" s="178"/>
      <c r="H4" s="179"/>
      <c r="I4" s="180"/>
    </row>
    <row r="5" spans="1:12" ht="15.75" customHeight="1">
      <c r="A5" s="5"/>
      <c r="B5" s="177" t="s">
        <v>423</v>
      </c>
      <c r="C5" s="177"/>
      <c r="D5" s="177"/>
      <c r="E5" s="177"/>
      <c r="F5" s="177"/>
      <c r="G5" s="178"/>
      <c r="H5" s="179"/>
      <c r="I5" s="180"/>
    </row>
    <row r="6" spans="1:12" ht="15.75" customHeight="1">
      <c r="A6" s="5"/>
      <c r="B6" s="177" t="s">
        <v>424</v>
      </c>
      <c r="C6" s="177"/>
      <c r="D6" s="177"/>
      <c r="E6" s="177"/>
      <c r="F6" s="177"/>
      <c r="G6" s="178"/>
      <c r="H6" s="179"/>
      <c r="I6" s="180"/>
    </row>
    <row r="7" spans="1:12" ht="15.75" customHeight="1">
      <c r="A7" s="5"/>
      <c r="B7" s="177" t="s">
        <v>425</v>
      </c>
      <c r="C7" s="177"/>
      <c r="D7" s="177"/>
      <c r="E7" s="177"/>
      <c r="F7" s="177"/>
      <c r="G7" s="178"/>
      <c r="H7" s="179"/>
      <c r="I7" s="180"/>
    </row>
    <row r="8" spans="1:12" ht="15.75" customHeight="1">
      <c r="A8" s="5"/>
      <c r="B8" s="177" t="s">
        <v>426</v>
      </c>
      <c r="C8" s="177"/>
      <c r="D8" s="177"/>
      <c r="E8" s="177"/>
      <c r="F8" s="177"/>
      <c r="G8" s="178"/>
      <c r="H8" s="179"/>
      <c r="I8" s="180"/>
    </row>
    <row r="9" spans="1:12" ht="18" customHeight="1">
      <c r="A9" s="5"/>
      <c r="B9" s="177" t="s">
        <v>427</v>
      </c>
      <c r="C9" s="177"/>
      <c r="D9" s="177"/>
      <c r="E9" s="177"/>
      <c r="F9" s="177"/>
      <c r="G9" s="178"/>
      <c r="H9" s="179"/>
      <c r="I9" s="180"/>
    </row>
    <row r="10" spans="1:12" ht="18" customHeight="1">
      <c r="A10" s="5"/>
      <c r="B10" s="177" t="s">
        <v>428</v>
      </c>
      <c r="C10" s="177"/>
      <c r="D10" s="177"/>
      <c r="E10" s="177"/>
      <c r="F10" s="177"/>
      <c r="G10" s="178"/>
      <c r="H10" s="179"/>
      <c r="I10" s="180"/>
    </row>
    <row r="11" spans="1:12" ht="18" customHeight="1">
      <c r="A11" s="5"/>
      <c r="B11" s="177" t="s">
        <v>429</v>
      </c>
      <c r="C11" s="177"/>
      <c r="D11" s="177"/>
      <c r="E11" s="177"/>
      <c r="F11" s="177"/>
      <c r="G11" s="6"/>
      <c r="H11" s="7"/>
      <c r="I11" s="8"/>
    </row>
    <row r="12" spans="1:12" ht="18" customHeight="1"/>
    <row r="13" spans="1:12" ht="20.25" customHeight="1">
      <c r="A13" s="181" t="s">
        <v>468</v>
      </c>
      <c r="B13" s="181"/>
      <c r="C13" s="181"/>
      <c r="D13" s="181"/>
      <c r="E13" s="181"/>
      <c r="F13" s="181"/>
      <c r="G13" s="181"/>
      <c r="H13" s="181"/>
      <c r="I13" s="181"/>
      <c r="J13" s="1"/>
      <c r="K13" s="9"/>
      <c r="L13" s="9"/>
    </row>
    <row r="14" spans="1:12" ht="38.25" customHeight="1">
      <c r="A14" s="10">
        <v>27.8</v>
      </c>
      <c r="B14" s="67" t="s">
        <v>469</v>
      </c>
    </row>
    <row r="15" spans="1:12" ht="79.5" customHeight="1">
      <c r="A15" s="182" t="s">
        <v>464</v>
      </c>
      <c r="B15" s="182"/>
      <c r="C15" s="182"/>
      <c r="D15" s="182"/>
      <c r="E15" s="182"/>
      <c r="F15" s="182"/>
      <c r="G15" s="182"/>
      <c r="H15" s="182"/>
      <c r="I15" s="182"/>
      <c r="J15" s="182"/>
    </row>
    <row r="16" spans="1:12" ht="35.25" customHeight="1">
      <c r="A16" s="188" t="s">
        <v>463</v>
      </c>
      <c r="B16" s="188"/>
      <c r="C16" s="188"/>
      <c r="D16" s="188"/>
      <c r="E16" s="188"/>
      <c r="F16" s="188"/>
      <c r="G16" s="188"/>
      <c r="H16" s="188"/>
      <c r="I16" s="188"/>
      <c r="J16" s="12"/>
    </row>
    <row r="17" spans="1:10" ht="28.5" customHeight="1">
      <c r="A17" s="164" t="s">
        <v>462</v>
      </c>
      <c r="B17" s="165"/>
      <c r="C17" s="165"/>
      <c r="D17" s="165"/>
      <c r="E17" s="165"/>
      <c r="F17" s="165"/>
      <c r="G17" s="165"/>
      <c r="H17" s="165"/>
      <c r="I17" s="13" t="s">
        <v>461</v>
      </c>
      <c r="J17" s="12"/>
    </row>
    <row r="18" spans="1:10" ht="26.25" customHeight="1">
      <c r="A18" s="166" t="s">
        <v>458</v>
      </c>
      <c r="B18" s="166"/>
      <c r="C18" s="166"/>
      <c r="D18" s="166"/>
      <c r="E18" s="166"/>
      <c r="F18" s="166"/>
      <c r="G18" s="166"/>
      <c r="H18" s="166"/>
      <c r="I18" s="14">
        <f>I98</f>
        <v>0</v>
      </c>
    </row>
    <row r="19" spans="1:10" ht="24.75" customHeight="1">
      <c r="A19" s="166" t="s">
        <v>459</v>
      </c>
      <c r="B19" s="166"/>
      <c r="C19" s="166"/>
      <c r="D19" s="166"/>
      <c r="E19" s="166"/>
      <c r="F19" s="166"/>
      <c r="G19" s="166"/>
      <c r="H19" s="166"/>
      <c r="I19" s="14">
        <f>I112</f>
        <v>0</v>
      </c>
    </row>
    <row r="20" spans="1:10" ht="34.5" customHeight="1">
      <c r="A20" s="167" t="s">
        <v>460</v>
      </c>
      <c r="B20" s="168"/>
      <c r="C20" s="168"/>
      <c r="D20" s="168"/>
      <c r="E20" s="168"/>
      <c r="F20" s="168"/>
      <c r="G20" s="168"/>
      <c r="H20" s="169"/>
      <c r="I20" s="74">
        <f>SUM(I18:I19)</f>
        <v>0</v>
      </c>
    </row>
    <row r="21" spans="1:10" ht="51" customHeight="1">
      <c r="A21" s="12"/>
      <c r="B21" s="12"/>
      <c r="C21" s="12"/>
      <c r="D21" s="12"/>
      <c r="E21" s="12"/>
      <c r="F21" s="12"/>
      <c r="G21" s="12"/>
      <c r="H21" s="12"/>
      <c r="I21" s="12"/>
    </row>
    <row r="22" spans="1:10" ht="28.5" customHeight="1">
      <c r="A22" s="170" t="s">
        <v>458</v>
      </c>
      <c r="B22" s="170"/>
      <c r="C22" s="170"/>
      <c r="D22" s="170"/>
      <c r="E22" s="170"/>
      <c r="F22" s="170"/>
      <c r="G22" s="170"/>
      <c r="H22" s="170"/>
      <c r="I22" s="170"/>
    </row>
    <row r="23" spans="1:10" ht="15.75">
      <c r="A23" s="194" t="s">
        <v>0</v>
      </c>
      <c r="B23" s="189" t="s">
        <v>1</v>
      </c>
      <c r="C23" s="189" t="s">
        <v>2</v>
      </c>
      <c r="D23" s="189" t="s">
        <v>3</v>
      </c>
      <c r="E23" s="189" t="s">
        <v>4</v>
      </c>
      <c r="F23" s="191" t="s">
        <v>5</v>
      </c>
      <c r="G23" s="133" t="s">
        <v>451</v>
      </c>
      <c r="H23" s="134"/>
      <c r="I23" s="135" t="s">
        <v>455</v>
      </c>
    </row>
    <row r="24" spans="1:10" ht="23.25" customHeight="1">
      <c r="A24" s="195"/>
      <c r="B24" s="190"/>
      <c r="C24" s="190"/>
      <c r="D24" s="190"/>
      <c r="E24" s="190"/>
      <c r="F24" s="192"/>
      <c r="G24" s="20" t="s">
        <v>452</v>
      </c>
      <c r="H24" s="21" t="s">
        <v>453</v>
      </c>
      <c r="I24" s="193"/>
    </row>
    <row r="25" spans="1:10">
      <c r="A25" s="75" t="s">
        <v>258</v>
      </c>
      <c r="B25" s="34">
        <v>1</v>
      </c>
      <c r="C25" s="23" t="s">
        <v>259</v>
      </c>
      <c r="D25" s="68" t="s">
        <v>260</v>
      </c>
      <c r="E25" s="23" t="s">
        <v>12</v>
      </c>
      <c r="F25" s="66">
        <v>2</v>
      </c>
      <c r="G25" s="26">
        <v>0</v>
      </c>
      <c r="H25" s="27">
        <f>SUM(G25*A14)</f>
        <v>0</v>
      </c>
      <c r="I25" s="28">
        <f>SUM(F25*H25)</f>
        <v>0</v>
      </c>
    </row>
    <row r="26" spans="1:10">
      <c r="A26" s="75" t="s">
        <v>258</v>
      </c>
      <c r="B26" s="34">
        <v>2</v>
      </c>
      <c r="C26" s="23" t="s">
        <v>261</v>
      </c>
      <c r="D26" s="68" t="s">
        <v>262</v>
      </c>
      <c r="E26" s="23" t="s">
        <v>12</v>
      </c>
      <c r="F26" s="66">
        <v>6</v>
      </c>
      <c r="G26" s="26">
        <v>0</v>
      </c>
      <c r="H26" s="27">
        <f>SUM(G26*A14)</f>
        <v>0</v>
      </c>
      <c r="I26" s="28">
        <f t="shared" ref="I26:I89" si="0">SUM(F26*H26)</f>
        <v>0</v>
      </c>
    </row>
    <row r="27" spans="1:10" ht="15" customHeight="1">
      <c r="A27" s="75" t="s">
        <v>263</v>
      </c>
      <c r="B27" s="34">
        <v>3</v>
      </c>
      <c r="C27" s="23" t="s">
        <v>264</v>
      </c>
      <c r="D27" s="68" t="s">
        <v>265</v>
      </c>
      <c r="E27" s="23" t="s">
        <v>12</v>
      </c>
      <c r="F27" s="66">
        <v>8</v>
      </c>
      <c r="G27" s="26">
        <v>0</v>
      </c>
      <c r="H27" s="27">
        <f>SUM(G27*A14)</f>
        <v>0</v>
      </c>
      <c r="I27" s="28">
        <f t="shared" si="0"/>
        <v>0</v>
      </c>
    </row>
    <row r="28" spans="1:10" ht="15" customHeight="1">
      <c r="A28" s="75" t="s">
        <v>266</v>
      </c>
      <c r="B28" s="34">
        <v>4</v>
      </c>
      <c r="C28" s="23" t="s">
        <v>267</v>
      </c>
      <c r="D28" s="68" t="s">
        <v>268</v>
      </c>
      <c r="E28" s="23" t="s">
        <v>12</v>
      </c>
      <c r="F28" s="66">
        <v>1</v>
      </c>
      <c r="G28" s="26">
        <v>0</v>
      </c>
      <c r="H28" s="27">
        <f>SUM(G28*A14)</f>
        <v>0</v>
      </c>
      <c r="I28" s="28">
        <f t="shared" si="0"/>
        <v>0</v>
      </c>
    </row>
    <row r="29" spans="1:10" ht="15.75" customHeight="1">
      <c r="A29" s="75" t="s">
        <v>269</v>
      </c>
      <c r="B29" s="34">
        <v>5</v>
      </c>
      <c r="C29" s="23" t="s">
        <v>270</v>
      </c>
      <c r="D29" s="68" t="s">
        <v>271</v>
      </c>
      <c r="E29" s="23" t="s">
        <v>12</v>
      </c>
      <c r="F29" s="66">
        <v>1</v>
      </c>
      <c r="G29" s="26">
        <v>0</v>
      </c>
      <c r="H29" s="27">
        <f>SUM(G29*A14)</f>
        <v>0</v>
      </c>
      <c r="I29" s="28">
        <f t="shared" si="0"/>
        <v>0</v>
      </c>
    </row>
    <row r="30" spans="1:10" ht="33.75" customHeight="1">
      <c r="A30" s="75" t="s">
        <v>272</v>
      </c>
      <c r="B30" s="34">
        <v>6</v>
      </c>
      <c r="C30" s="23" t="s">
        <v>273</v>
      </c>
      <c r="D30" s="68" t="s">
        <v>274</v>
      </c>
      <c r="E30" s="23" t="s">
        <v>12</v>
      </c>
      <c r="F30" s="66">
        <v>1</v>
      </c>
      <c r="G30" s="26">
        <v>0</v>
      </c>
      <c r="H30" s="27">
        <f>SUM(G30*A14)</f>
        <v>0</v>
      </c>
      <c r="I30" s="28">
        <f t="shared" si="0"/>
        <v>0</v>
      </c>
    </row>
    <row r="31" spans="1:10">
      <c r="A31" s="75" t="s">
        <v>275</v>
      </c>
      <c r="B31" s="34">
        <v>7</v>
      </c>
      <c r="C31" s="23" t="s">
        <v>276</v>
      </c>
      <c r="D31" s="68" t="s">
        <v>277</v>
      </c>
      <c r="E31" s="23" t="s">
        <v>12</v>
      </c>
      <c r="F31" s="66">
        <v>1</v>
      </c>
      <c r="G31" s="26">
        <v>0</v>
      </c>
      <c r="H31" s="27">
        <f>SUM(G31*A14)</f>
        <v>0</v>
      </c>
      <c r="I31" s="28">
        <f t="shared" si="0"/>
        <v>0</v>
      </c>
    </row>
    <row r="32" spans="1:10" ht="30.75" customHeight="1">
      <c r="A32" s="75" t="s">
        <v>278</v>
      </c>
      <c r="B32" s="34">
        <v>8</v>
      </c>
      <c r="C32" s="23" t="s">
        <v>279</v>
      </c>
      <c r="D32" s="68" t="s">
        <v>280</v>
      </c>
      <c r="E32" s="23" t="s">
        <v>12</v>
      </c>
      <c r="F32" s="66">
        <v>12</v>
      </c>
      <c r="G32" s="26">
        <v>0</v>
      </c>
      <c r="H32" s="27">
        <f>SUM(G32*A14)</f>
        <v>0</v>
      </c>
      <c r="I32" s="28">
        <f t="shared" si="0"/>
        <v>0</v>
      </c>
    </row>
    <row r="33" spans="1:9" ht="30">
      <c r="A33" s="75" t="s">
        <v>278</v>
      </c>
      <c r="B33" s="34">
        <v>9</v>
      </c>
      <c r="C33" s="23" t="s">
        <v>281</v>
      </c>
      <c r="D33" s="68" t="s">
        <v>282</v>
      </c>
      <c r="E33" s="23" t="s">
        <v>12</v>
      </c>
      <c r="F33" s="66">
        <v>12</v>
      </c>
      <c r="G33" s="26">
        <v>0</v>
      </c>
      <c r="H33" s="27">
        <f>SUM(G33*A14)</f>
        <v>0</v>
      </c>
      <c r="I33" s="28">
        <f t="shared" si="0"/>
        <v>0</v>
      </c>
    </row>
    <row r="34" spans="1:9">
      <c r="A34" s="75" t="s">
        <v>278</v>
      </c>
      <c r="B34" s="34">
        <v>10</v>
      </c>
      <c r="C34" s="23" t="s">
        <v>283</v>
      </c>
      <c r="D34" s="68" t="s">
        <v>284</v>
      </c>
      <c r="E34" s="23" t="s">
        <v>12</v>
      </c>
      <c r="F34" s="66">
        <v>12</v>
      </c>
      <c r="G34" s="26">
        <v>0</v>
      </c>
      <c r="H34" s="27">
        <f>SUM(G34*A14)</f>
        <v>0</v>
      </c>
      <c r="I34" s="28">
        <f t="shared" si="0"/>
        <v>0</v>
      </c>
    </row>
    <row r="35" spans="1:9">
      <c r="A35" s="75" t="s">
        <v>278</v>
      </c>
      <c r="B35" s="34">
        <v>11</v>
      </c>
      <c r="C35" s="23" t="s">
        <v>285</v>
      </c>
      <c r="D35" s="68" t="s">
        <v>286</v>
      </c>
      <c r="E35" s="23" t="s">
        <v>12</v>
      </c>
      <c r="F35" s="66">
        <v>12</v>
      </c>
      <c r="G35" s="26">
        <v>0</v>
      </c>
      <c r="H35" s="27">
        <f>SUM(G35*A14)</f>
        <v>0</v>
      </c>
      <c r="I35" s="28">
        <f t="shared" si="0"/>
        <v>0</v>
      </c>
    </row>
    <row r="36" spans="1:9">
      <c r="A36" s="75" t="s">
        <v>278</v>
      </c>
      <c r="B36" s="34">
        <v>12</v>
      </c>
      <c r="C36" s="23" t="s">
        <v>287</v>
      </c>
      <c r="D36" s="68" t="s">
        <v>288</v>
      </c>
      <c r="E36" s="23" t="s">
        <v>12</v>
      </c>
      <c r="F36" s="66">
        <v>12</v>
      </c>
      <c r="G36" s="26">
        <v>0</v>
      </c>
      <c r="H36" s="27">
        <f>SUM(G36*A14)</f>
        <v>0</v>
      </c>
      <c r="I36" s="28">
        <f t="shared" si="0"/>
        <v>0</v>
      </c>
    </row>
    <row r="37" spans="1:9">
      <c r="A37" s="75" t="s">
        <v>278</v>
      </c>
      <c r="B37" s="34">
        <v>13</v>
      </c>
      <c r="C37" s="23" t="s">
        <v>289</v>
      </c>
      <c r="D37" s="68" t="s">
        <v>290</v>
      </c>
      <c r="E37" s="23" t="s">
        <v>12</v>
      </c>
      <c r="F37" s="66">
        <v>13</v>
      </c>
      <c r="G37" s="26">
        <v>0</v>
      </c>
      <c r="H37" s="27">
        <f>SUM(G37*A14)</f>
        <v>0</v>
      </c>
      <c r="I37" s="28">
        <f t="shared" si="0"/>
        <v>0</v>
      </c>
    </row>
    <row r="38" spans="1:9">
      <c r="A38" s="75" t="s">
        <v>278</v>
      </c>
      <c r="B38" s="34">
        <v>14</v>
      </c>
      <c r="C38" s="23" t="s">
        <v>291</v>
      </c>
      <c r="D38" s="68" t="s">
        <v>292</v>
      </c>
      <c r="E38" s="23" t="s">
        <v>12</v>
      </c>
      <c r="F38" s="66">
        <v>12</v>
      </c>
      <c r="G38" s="26">
        <v>0</v>
      </c>
      <c r="H38" s="27">
        <f>SUM(G38*A14)</f>
        <v>0</v>
      </c>
      <c r="I38" s="28">
        <f t="shared" si="0"/>
        <v>0</v>
      </c>
    </row>
    <row r="39" spans="1:9">
      <c r="A39" s="75" t="s">
        <v>293</v>
      </c>
      <c r="B39" s="34">
        <v>15</v>
      </c>
      <c r="C39" s="69" t="s">
        <v>294</v>
      </c>
      <c r="D39" s="34" t="s">
        <v>295</v>
      </c>
      <c r="E39" s="69" t="s">
        <v>12</v>
      </c>
      <c r="F39" s="73">
        <v>12</v>
      </c>
      <c r="G39" s="26">
        <v>0</v>
      </c>
      <c r="H39" s="27">
        <f>SUM(G39*A14)</f>
        <v>0</v>
      </c>
      <c r="I39" s="28">
        <f t="shared" si="0"/>
        <v>0</v>
      </c>
    </row>
    <row r="40" spans="1:9">
      <c r="A40" s="75" t="s">
        <v>293</v>
      </c>
      <c r="B40" s="34">
        <v>16</v>
      </c>
      <c r="C40" s="69" t="s">
        <v>296</v>
      </c>
      <c r="D40" s="34" t="s">
        <v>297</v>
      </c>
      <c r="E40" s="69" t="s">
        <v>12</v>
      </c>
      <c r="F40" s="73">
        <v>1</v>
      </c>
      <c r="G40" s="26">
        <v>0</v>
      </c>
      <c r="H40" s="27">
        <f>SUM(G40*A14)</f>
        <v>0</v>
      </c>
      <c r="I40" s="28">
        <f t="shared" si="0"/>
        <v>0</v>
      </c>
    </row>
    <row r="41" spans="1:9">
      <c r="A41" s="75" t="s">
        <v>293</v>
      </c>
      <c r="B41" s="34">
        <v>17</v>
      </c>
      <c r="C41" s="23" t="s">
        <v>298</v>
      </c>
      <c r="D41" s="68" t="s">
        <v>299</v>
      </c>
      <c r="E41" s="23" t="s">
        <v>12</v>
      </c>
      <c r="F41" s="66">
        <v>8</v>
      </c>
      <c r="G41" s="26">
        <v>0</v>
      </c>
      <c r="H41" s="27">
        <f>SUM(G41*A14)</f>
        <v>0</v>
      </c>
      <c r="I41" s="28">
        <f t="shared" si="0"/>
        <v>0</v>
      </c>
    </row>
    <row r="42" spans="1:9">
      <c r="A42" s="75" t="s">
        <v>300</v>
      </c>
      <c r="B42" s="34">
        <v>18</v>
      </c>
      <c r="C42" s="23" t="s">
        <v>301</v>
      </c>
      <c r="D42" s="68" t="s">
        <v>302</v>
      </c>
      <c r="E42" s="23" t="s">
        <v>12</v>
      </c>
      <c r="F42" s="66">
        <v>12</v>
      </c>
      <c r="G42" s="26">
        <v>0</v>
      </c>
      <c r="H42" s="27">
        <f>SUM(G42*A14)</f>
        <v>0</v>
      </c>
      <c r="I42" s="28">
        <f t="shared" si="0"/>
        <v>0</v>
      </c>
    </row>
    <row r="43" spans="1:9">
      <c r="A43" s="75" t="s">
        <v>300</v>
      </c>
      <c r="B43" s="34">
        <v>19</v>
      </c>
      <c r="C43" s="23" t="s">
        <v>303</v>
      </c>
      <c r="D43" s="68" t="s">
        <v>304</v>
      </c>
      <c r="E43" s="23" t="s">
        <v>12</v>
      </c>
      <c r="F43" s="66">
        <v>8</v>
      </c>
      <c r="G43" s="26">
        <v>0</v>
      </c>
      <c r="H43" s="27">
        <f>SUM(G43*A14)</f>
        <v>0</v>
      </c>
      <c r="I43" s="28">
        <f t="shared" si="0"/>
        <v>0</v>
      </c>
    </row>
    <row r="44" spans="1:9">
      <c r="A44" s="75" t="s">
        <v>300</v>
      </c>
      <c r="B44" s="34">
        <v>20</v>
      </c>
      <c r="C44" s="23" t="s">
        <v>305</v>
      </c>
      <c r="D44" s="68" t="s">
        <v>306</v>
      </c>
      <c r="E44" s="23" t="s">
        <v>12</v>
      </c>
      <c r="F44" s="66">
        <v>3</v>
      </c>
      <c r="G44" s="26">
        <v>0</v>
      </c>
      <c r="H44" s="27">
        <f>SUM(G44*A14)</f>
        <v>0</v>
      </c>
      <c r="I44" s="28">
        <f t="shared" si="0"/>
        <v>0</v>
      </c>
    </row>
    <row r="45" spans="1:9">
      <c r="A45" s="75" t="s">
        <v>307</v>
      </c>
      <c r="B45" s="34">
        <v>21</v>
      </c>
      <c r="C45" s="23">
        <v>44010153</v>
      </c>
      <c r="D45" s="68" t="s">
        <v>308</v>
      </c>
      <c r="E45" s="23" t="s">
        <v>12</v>
      </c>
      <c r="F45" s="66">
        <v>1</v>
      </c>
      <c r="G45" s="26">
        <v>0</v>
      </c>
      <c r="H45" s="27">
        <f>SUM(G45*A14)</f>
        <v>0</v>
      </c>
      <c r="I45" s="28">
        <f t="shared" si="0"/>
        <v>0</v>
      </c>
    </row>
    <row r="46" spans="1:9" ht="39" customHeight="1">
      <c r="A46" s="76" t="s">
        <v>309</v>
      </c>
      <c r="B46" s="34">
        <v>22</v>
      </c>
      <c r="C46" s="23">
        <v>43168918</v>
      </c>
      <c r="D46" s="68" t="s">
        <v>310</v>
      </c>
      <c r="E46" s="23" t="s">
        <v>12</v>
      </c>
      <c r="F46" s="66">
        <v>1</v>
      </c>
      <c r="G46" s="26">
        <v>0</v>
      </c>
      <c r="H46" s="27">
        <f>SUM(G46*A14)</f>
        <v>0</v>
      </c>
      <c r="I46" s="28">
        <f t="shared" si="0"/>
        <v>0</v>
      </c>
    </row>
    <row r="47" spans="1:9">
      <c r="A47" s="75" t="s">
        <v>311</v>
      </c>
      <c r="B47" s="34">
        <v>23</v>
      </c>
      <c r="C47" s="23" t="s">
        <v>312</v>
      </c>
      <c r="D47" s="68" t="s">
        <v>313</v>
      </c>
      <c r="E47" s="23" t="s">
        <v>12</v>
      </c>
      <c r="F47" s="66">
        <v>1</v>
      </c>
      <c r="G47" s="26">
        <v>0</v>
      </c>
      <c r="H47" s="27">
        <f>SUM(G47*A14)</f>
        <v>0</v>
      </c>
      <c r="I47" s="28">
        <f t="shared" si="0"/>
        <v>0</v>
      </c>
    </row>
    <row r="48" spans="1:9">
      <c r="A48" s="75" t="s">
        <v>314</v>
      </c>
      <c r="B48" s="34">
        <v>24</v>
      </c>
      <c r="C48" s="23" t="s">
        <v>315</v>
      </c>
      <c r="D48" s="68" t="s">
        <v>316</v>
      </c>
      <c r="E48" s="23" t="s">
        <v>12</v>
      </c>
      <c r="F48" s="66">
        <v>5</v>
      </c>
      <c r="G48" s="26">
        <v>0</v>
      </c>
      <c r="H48" s="27">
        <f>SUM(G48*A14)</f>
        <v>0</v>
      </c>
      <c r="I48" s="28">
        <f t="shared" si="0"/>
        <v>0</v>
      </c>
    </row>
    <row r="49" spans="1:9">
      <c r="A49" s="75" t="s">
        <v>314</v>
      </c>
      <c r="B49" s="34">
        <v>25</v>
      </c>
      <c r="C49" s="23" t="s">
        <v>317</v>
      </c>
      <c r="D49" s="68" t="s">
        <v>318</v>
      </c>
      <c r="E49" s="23" t="s">
        <v>12</v>
      </c>
      <c r="F49" s="66">
        <v>36</v>
      </c>
      <c r="G49" s="26">
        <v>0</v>
      </c>
      <c r="H49" s="27">
        <f>SUM(G49*A14)</f>
        <v>0</v>
      </c>
      <c r="I49" s="28">
        <f t="shared" si="0"/>
        <v>0</v>
      </c>
    </row>
    <row r="50" spans="1:9">
      <c r="A50" s="75" t="s">
        <v>314</v>
      </c>
      <c r="B50" s="34">
        <v>26</v>
      </c>
      <c r="C50" s="23" t="s">
        <v>319</v>
      </c>
      <c r="D50" s="68" t="s">
        <v>320</v>
      </c>
      <c r="E50" s="23" t="s">
        <v>12</v>
      </c>
      <c r="F50" s="66">
        <v>1</v>
      </c>
      <c r="G50" s="26">
        <v>0</v>
      </c>
      <c r="H50" s="27">
        <f>SUM(G50*A14)</f>
        <v>0</v>
      </c>
      <c r="I50" s="28">
        <f t="shared" si="0"/>
        <v>0</v>
      </c>
    </row>
    <row r="51" spans="1:9" ht="15.75">
      <c r="A51" s="75" t="s">
        <v>321</v>
      </c>
      <c r="B51" s="34">
        <v>27</v>
      </c>
      <c r="C51" s="23" t="s">
        <v>322</v>
      </c>
      <c r="D51" s="68" t="s">
        <v>323</v>
      </c>
      <c r="E51" s="77" t="s">
        <v>324</v>
      </c>
      <c r="F51" s="66">
        <v>1</v>
      </c>
      <c r="G51" s="26">
        <v>0</v>
      </c>
      <c r="H51" s="27">
        <f>SUM(G51*A14)</f>
        <v>0</v>
      </c>
      <c r="I51" s="28">
        <f t="shared" si="0"/>
        <v>0</v>
      </c>
    </row>
    <row r="52" spans="1:9">
      <c r="A52" s="75" t="s">
        <v>321</v>
      </c>
      <c r="B52" s="34">
        <v>28</v>
      </c>
      <c r="C52" s="23" t="s">
        <v>325</v>
      </c>
      <c r="D52" s="68" t="s">
        <v>326</v>
      </c>
      <c r="E52" s="23" t="s">
        <v>324</v>
      </c>
      <c r="F52" s="66">
        <v>1</v>
      </c>
      <c r="G52" s="26">
        <v>0</v>
      </c>
      <c r="H52" s="27">
        <f>SUM(G52*A14)</f>
        <v>0</v>
      </c>
      <c r="I52" s="28">
        <f t="shared" si="0"/>
        <v>0</v>
      </c>
    </row>
    <row r="53" spans="1:9">
      <c r="A53" s="75" t="s">
        <v>314</v>
      </c>
      <c r="B53" s="34">
        <v>29</v>
      </c>
      <c r="C53" s="23" t="s">
        <v>327</v>
      </c>
      <c r="D53" s="68" t="s">
        <v>328</v>
      </c>
      <c r="E53" s="23" t="s">
        <v>12</v>
      </c>
      <c r="F53" s="66">
        <v>2</v>
      </c>
      <c r="G53" s="26">
        <v>0</v>
      </c>
      <c r="H53" s="27">
        <f>SUM(G53*A14)</f>
        <v>0</v>
      </c>
      <c r="I53" s="28">
        <f t="shared" si="0"/>
        <v>0</v>
      </c>
    </row>
    <row r="54" spans="1:9" ht="15.75">
      <c r="A54" s="75" t="s">
        <v>314</v>
      </c>
      <c r="B54" s="34">
        <v>30</v>
      </c>
      <c r="C54" s="23" t="s">
        <v>329</v>
      </c>
      <c r="D54" s="68" t="s">
        <v>330</v>
      </c>
      <c r="E54" s="77" t="s">
        <v>12</v>
      </c>
      <c r="F54" s="80">
        <v>5</v>
      </c>
      <c r="G54" s="26">
        <v>0</v>
      </c>
      <c r="H54" s="27">
        <f>SUM(G54*A14)</f>
        <v>0</v>
      </c>
      <c r="I54" s="28">
        <f t="shared" si="0"/>
        <v>0</v>
      </c>
    </row>
    <row r="55" spans="1:9">
      <c r="A55" s="75" t="s">
        <v>138</v>
      </c>
      <c r="B55" s="34">
        <v>31</v>
      </c>
      <c r="C55" s="78" t="s">
        <v>331</v>
      </c>
      <c r="D55" s="34" t="s">
        <v>332</v>
      </c>
      <c r="E55" s="69" t="s">
        <v>12</v>
      </c>
      <c r="F55" s="73">
        <v>1</v>
      </c>
      <c r="G55" s="26">
        <v>0</v>
      </c>
      <c r="H55" s="27">
        <f>SUM(G55*A14)</f>
        <v>0</v>
      </c>
      <c r="I55" s="28">
        <f t="shared" si="0"/>
        <v>0</v>
      </c>
    </row>
    <row r="56" spans="1:9">
      <c r="A56" s="75" t="s">
        <v>293</v>
      </c>
      <c r="B56" s="34">
        <v>32</v>
      </c>
      <c r="C56" s="23" t="s">
        <v>333</v>
      </c>
      <c r="D56" s="68" t="s">
        <v>334</v>
      </c>
      <c r="E56" s="23" t="s">
        <v>12</v>
      </c>
      <c r="F56" s="66">
        <v>5</v>
      </c>
      <c r="G56" s="26">
        <v>0</v>
      </c>
      <c r="H56" s="27">
        <f>SUM(G56*A14)</f>
        <v>0</v>
      </c>
      <c r="I56" s="28">
        <f t="shared" si="0"/>
        <v>0</v>
      </c>
    </row>
    <row r="57" spans="1:9">
      <c r="A57" s="75" t="s">
        <v>293</v>
      </c>
      <c r="B57" s="34">
        <v>33</v>
      </c>
      <c r="C57" s="23" t="s">
        <v>335</v>
      </c>
      <c r="D57" s="68" t="s">
        <v>336</v>
      </c>
      <c r="E57" s="23" t="s">
        <v>12</v>
      </c>
      <c r="F57" s="66">
        <v>6</v>
      </c>
      <c r="G57" s="26">
        <v>0</v>
      </c>
      <c r="H57" s="27">
        <f>SUM(G57*A14)</f>
        <v>0</v>
      </c>
      <c r="I57" s="28">
        <f t="shared" si="0"/>
        <v>0</v>
      </c>
    </row>
    <row r="58" spans="1:9">
      <c r="A58" s="75" t="s">
        <v>293</v>
      </c>
      <c r="B58" s="34">
        <v>34</v>
      </c>
      <c r="C58" s="23" t="s">
        <v>337</v>
      </c>
      <c r="D58" s="68" t="s">
        <v>338</v>
      </c>
      <c r="E58" s="23" t="s">
        <v>12</v>
      </c>
      <c r="F58" s="66">
        <v>2</v>
      </c>
      <c r="G58" s="26">
        <v>0</v>
      </c>
      <c r="H58" s="27">
        <f>SUM(G58*A14)</f>
        <v>0</v>
      </c>
      <c r="I58" s="28">
        <f t="shared" si="0"/>
        <v>0</v>
      </c>
    </row>
    <row r="59" spans="1:9">
      <c r="A59" s="75" t="s">
        <v>300</v>
      </c>
      <c r="B59" s="34">
        <v>35</v>
      </c>
      <c r="C59" s="23" t="s">
        <v>339</v>
      </c>
      <c r="D59" s="68" t="s">
        <v>340</v>
      </c>
      <c r="E59" s="23" t="s">
        <v>12</v>
      </c>
      <c r="F59" s="66">
        <v>1</v>
      </c>
      <c r="G59" s="26">
        <v>0</v>
      </c>
      <c r="H59" s="27">
        <f>SUM(G59*A14)</f>
        <v>0</v>
      </c>
      <c r="I59" s="28">
        <f t="shared" si="0"/>
        <v>0</v>
      </c>
    </row>
    <row r="60" spans="1:9">
      <c r="A60" s="34"/>
      <c r="B60" s="34">
        <v>36</v>
      </c>
      <c r="C60" s="23"/>
      <c r="D60" s="68" t="s">
        <v>341</v>
      </c>
      <c r="E60" s="23" t="s">
        <v>12</v>
      </c>
      <c r="F60" s="66">
        <v>19</v>
      </c>
      <c r="G60" s="26">
        <v>0</v>
      </c>
      <c r="H60" s="27">
        <f>SUM(G60*A14)</f>
        <v>0</v>
      </c>
      <c r="I60" s="28">
        <f t="shared" si="0"/>
        <v>0</v>
      </c>
    </row>
    <row r="61" spans="1:9">
      <c r="A61" s="34"/>
      <c r="B61" s="34">
        <v>37</v>
      </c>
      <c r="C61" s="23"/>
      <c r="D61" s="68" t="s">
        <v>342</v>
      </c>
      <c r="E61" s="23" t="s">
        <v>12</v>
      </c>
      <c r="F61" s="66">
        <v>12</v>
      </c>
      <c r="G61" s="26">
        <v>0</v>
      </c>
      <c r="H61" s="27">
        <f>SUM(G61*A14)</f>
        <v>0</v>
      </c>
      <c r="I61" s="28">
        <f t="shared" si="0"/>
        <v>0</v>
      </c>
    </row>
    <row r="62" spans="1:9" ht="27" customHeight="1">
      <c r="A62" s="75" t="s">
        <v>278</v>
      </c>
      <c r="B62" s="34">
        <v>38</v>
      </c>
      <c r="C62" s="77" t="s">
        <v>343</v>
      </c>
      <c r="D62" s="68" t="s">
        <v>344</v>
      </c>
      <c r="E62" s="23" t="s">
        <v>12</v>
      </c>
      <c r="F62" s="66">
        <v>2</v>
      </c>
      <c r="G62" s="26">
        <v>0</v>
      </c>
      <c r="H62" s="27">
        <f>SUM(G62*A14)</f>
        <v>0</v>
      </c>
      <c r="I62" s="28">
        <f t="shared" si="0"/>
        <v>0</v>
      </c>
    </row>
    <row r="63" spans="1:9" ht="15.75">
      <c r="A63" s="34"/>
      <c r="B63" s="34">
        <v>39</v>
      </c>
      <c r="C63" s="77"/>
      <c r="D63" s="68" t="s">
        <v>345</v>
      </c>
      <c r="E63" s="23" t="s">
        <v>12</v>
      </c>
      <c r="F63" s="66">
        <v>1</v>
      </c>
      <c r="G63" s="26">
        <v>0</v>
      </c>
      <c r="H63" s="27">
        <f>SUM(G63*A14)</f>
        <v>0</v>
      </c>
      <c r="I63" s="28">
        <f t="shared" si="0"/>
        <v>0</v>
      </c>
    </row>
    <row r="64" spans="1:9" ht="30">
      <c r="A64" s="75" t="s">
        <v>266</v>
      </c>
      <c r="B64" s="34">
        <v>40</v>
      </c>
      <c r="C64" s="23" t="s">
        <v>346</v>
      </c>
      <c r="D64" s="68" t="s">
        <v>347</v>
      </c>
      <c r="E64" s="23" t="s">
        <v>324</v>
      </c>
      <c r="F64" s="66">
        <v>1</v>
      </c>
      <c r="G64" s="26">
        <v>0</v>
      </c>
      <c r="H64" s="27">
        <f>SUM(G64*A14)</f>
        <v>0</v>
      </c>
      <c r="I64" s="28">
        <f t="shared" si="0"/>
        <v>0</v>
      </c>
    </row>
    <row r="65" spans="1:9">
      <c r="A65" s="75" t="s">
        <v>314</v>
      </c>
      <c r="B65" s="34">
        <v>41</v>
      </c>
      <c r="C65" s="23" t="s">
        <v>348</v>
      </c>
      <c r="D65" s="68" t="s">
        <v>349</v>
      </c>
      <c r="E65" s="23" t="s">
        <v>324</v>
      </c>
      <c r="F65" s="66">
        <v>1</v>
      </c>
      <c r="G65" s="26">
        <v>0</v>
      </c>
      <c r="H65" s="27">
        <f>SUM(G65*A14)</f>
        <v>0</v>
      </c>
      <c r="I65" s="28">
        <f t="shared" si="0"/>
        <v>0</v>
      </c>
    </row>
    <row r="66" spans="1:9" ht="30">
      <c r="A66" s="75" t="s">
        <v>293</v>
      </c>
      <c r="B66" s="34">
        <v>42</v>
      </c>
      <c r="C66" s="23" t="s">
        <v>350</v>
      </c>
      <c r="D66" s="68" t="s">
        <v>351</v>
      </c>
      <c r="E66" s="23" t="s">
        <v>12</v>
      </c>
      <c r="F66" s="66">
        <v>2</v>
      </c>
      <c r="G66" s="26">
        <v>0</v>
      </c>
      <c r="H66" s="27">
        <f>SUM(G66*A14)</f>
        <v>0</v>
      </c>
      <c r="I66" s="28">
        <f t="shared" si="0"/>
        <v>0</v>
      </c>
    </row>
    <row r="67" spans="1:9">
      <c r="A67" s="23" t="s">
        <v>258</v>
      </c>
      <c r="B67" s="34">
        <v>43</v>
      </c>
      <c r="C67" s="23" t="s">
        <v>352</v>
      </c>
      <c r="D67" s="68" t="s">
        <v>353</v>
      </c>
      <c r="E67" s="23" t="s">
        <v>12</v>
      </c>
      <c r="F67" s="66">
        <v>3</v>
      </c>
      <c r="G67" s="26">
        <v>0</v>
      </c>
      <c r="H67" s="27">
        <f>SUM(G67*A14)</f>
        <v>0</v>
      </c>
      <c r="I67" s="28">
        <f t="shared" si="0"/>
        <v>0</v>
      </c>
    </row>
    <row r="68" spans="1:9">
      <c r="A68" s="75"/>
      <c r="B68" s="34">
        <v>44</v>
      </c>
      <c r="C68" s="34"/>
      <c r="D68" s="68" t="s">
        <v>354</v>
      </c>
      <c r="E68" s="23" t="s">
        <v>12</v>
      </c>
      <c r="F68" s="66">
        <v>3</v>
      </c>
      <c r="G68" s="26">
        <v>0</v>
      </c>
      <c r="H68" s="27">
        <f>SUM(G68*A14)</f>
        <v>0</v>
      </c>
      <c r="I68" s="28">
        <f t="shared" si="0"/>
        <v>0</v>
      </c>
    </row>
    <row r="69" spans="1:9" ht="30">
      <c r="A69" s="75" t="s">
        <v>266</v>
      </c>
      <c r="B69" s="34">
        <v>45</v>
      </c>
      <c r="C69" s="23" t="s">
        <v>355</v>
      </c>
      <c r="D69" s="68" t="s">
        <v>356</v>
      </c>
      <c r="E69" s="23" t="s">
        <v>324</v>
      </c>
      <c r="F69" s="66">
        <v>3</v>
      </c>
      <c r="G69" s="26">
        <v>0</v>
      </c>
      <c r="H69" s="27">
        <f>SUM(G69*A14)</f>
        <v>0</v>
      </c>
      <c r="I69" s="28">
        <f t="shared" si="0"/>
        <v>0</v>
      </c>
    </row>
    <row r="70" spans="1:9" ht="30">
      <c r="A70" s="75" t="s">
        <v>321</v>
      </c>
      <c r="B70" s="34">
        <v>46</v>
      </c>
      <c r="C70" s="23" t="s">
        <v>357</v>
      </c>
      <c r="D70" s="68" t="s">
        <v>358</v>
      </c>
      <c r="E70" s="23" t="s">
        <v>12</v>
      </c>
      <c r="F70" s="66">
        <v>2</v>
      </c>
      <c r="G70" s="26">
        <v>0</v>
      </c>
      <c r="H70" s="27">
        <f>SUM(G70*A14)</f>
        <v>0</v>
      </c>
      <c r="I70" s="28">
        <f t="shared" si="0"/>
        <v>0</v>
      </c>
    </row>
    <row r="71" spans="1:9">
      <c r="A71" s="75" t="s">
        <v>321</v>
      </c>
      <c r="B71" s="34">
        <v>47</v>
      </c>
      <c r="C71" s="23" t="s">
        <v>359</v>
      </c>
      <c r="D71" s="68" t="s">
        <v>360</v>
      </c>
      <c r="E71" s="23" t="s">
        <v>12</v>
      </c>
      <c r="F71" s="66">
        <v>42</v>
      </c>
      <c r="G71" s="26">
        <v>0</v>
      </c>
      <c r="H71" s="27">
        <f>SUM(G71*A14)</f>
        <v>0</v>
      </c>
      <c r="I71" s="28">
        <f t="shared" si="0"/>
        <v>0</v>
      </c>
    </row>
    <row r="72" spans="1:9">
      <c r="A72" s="75" t="s">
        <v>321</v>
      </c>
      <c r="B72" s="34">
        <v>48</v>
      </c>
      <c r="C72" s="23" t="s">
        <v>361</v>
      </c>
      <c r="D72" s="68" t="s">
        <v>362</v>
      </c>
      <c r="E72" s="23" t="s">
        <v>12</v>
      </c>
      <c r="F72" s="66">
        <v>5</v>
      </c>
      <c r="G72" s="26">
        <v>0</v>
      </c>
      <c r="H72" s="27">
        <f>SUM(G72*A14)</f>
        <v>0</v>
      </c>
      <c r="I72" s="28">
        <f t="shared" si="0"/>
        <v>0</v>
      </c>
    </row>
    <row r="73" spans="1:9">
      <c r="A73" s="75" t="s">
        <v>321</v>
      </c>
      <c r="B73" s="34">
        <v>49</v>
      </c>
      <c r="C73" s="23" t="s">
        <v>363</v>
      </c>
      <c r="D73" s="68" t="s">
        <v>364</v>
      </c>
      <c r="E73" s="23" t="s">
        <v>12</v>
      </c>
      <c r="F73" s="66">
        <v>42</v>
      </c>
      <c r="G73" s="26">
        <v>0</v>
      </c>
      <c r="H73" s="27">
        <f>SUM(G73*A14)</f>
        <v>0</v>
      </c>
      <c r="I73" s="28">
        <f t="shared" si="0"/>
        <v>0</v>
      </c>
    </row>
    <row r="74" spans="1:9">
      <c r="A74" s="75" t="s">
        <v>321</v>
      </c>
      <c r="B74" s="34">
        <v>50</v>
      </c>
      <c r="C74" s="23" t="s">
        <v>365</v>
      </c>
      <c r="D74" s="68" t="s">
        <v>366</v>
      </c>
      <c r="E74" s="23" t="s">
        <v>12</v>
      </c>
      <c r="F74" s="66">
        <v>26</v>
      </c>
      <c r="G74" s="26">
        <v>0</v>
      </c>
      <c r="H74" s="27">
        <f>SUM(G74*A14)</f>
        <v>0</v>
      </c>
      <c r="I74" s="28">
        <f t="shared" si="0"/>
        <v>0</v>
      </c>
    </row>
    <row r="75" spans="1:9">
      <c r="A75" s="75" t="s">
        <v>321</v>
      </c>
      <c r="B75" s="34">
        <v>51</v>
      </c>
      <c r="C75" s="23" t="s">
        <v>367</v>
      </c>
      <c r="D75" s="68" t="s">
        <v>368</v>
      </c>
      <c r="E75" s="23" t="s">
        <v>12</v>
      </c>
      <c r="F75" s="66">
        <v>1</v>
      </c>
      <c r="G75" s="26">
        <v>0</v>
      </c>
      <c r="H75" s="27">
        <f>SUM(G75*A14)</f>
        <v>0</v>
      </c>
      <c r="I75" s="28">
        <f t="shared" si="0"/>
        <v>0</v>
      </c>
    </row>
    <row r="76" spans="1:9">
      <c r="A76" s="75" t="s">
        <v>321</v>
      </c>
      <c r="B76" s="34">
        <v>52</v>
      </c>
      <c r="C76" s="23" t="s">
        <v>369</v>
      </c>
      <c r="D76" s="68" t="s">
        <v>370</v>
      </c>
      <c r="E76" s="23" t="s">
        <v>12</v>
      </c>
      <c r="F76" s="66">
        <v>1</v>
      </c>
      <c r="G76" s="26">
        <v>0</v>
      </c>
      <c r="H76" s="27">
        <f>SUM(G76*A14)</f>
        <v>0</v>
      </c>
      <c r="I76" s="28">
        <f t="shared" si="0"/>
        <v>0</v>
      </c>
    </row>
    <row r="77" spans="1:9">
      <c r="A77" s="75" t="s">
        <v>321</v>
      </c>
      <c r="B77" s="34">
        <v>53</v>
      </c>
      <c r="C77" s="69" t="s">
        <v>371</v>
      </c>
      <c r="D77" s="34" t="s">
        <v>372</v>
      </c>
      <c r="E77" s="69" t="s">
        <v>12</v>
      </c>
      <c r="F77" s="73">
        <v>40</v>
      </c>
      <c r="G77" s="26">
        <v>0</v>
      </c>
      <c r="H77" s="27">
        <f>SUM(G77*A14)</f>
        <v>0</v>
      </c>
      <c r="I77" s="28">
        <f t="shared" si="0"/>
        <v>0</v>
      </c>
    </row>
    <row r="78" spans="1:9">
      <c r="A78" s="75" t="s">
        <v>321</v>
      </c>
      <c r="B78" s="34">
        <v>54</v>
      </c>
      <c r="C78" s="23" t="s">
        <v>373</v>
      </c>
      <c r="D78" s="68" t="s">
        <v>374</v>
      </c>
      <c r="E78" s="23" t="s">
        <v>12</v>
      </c>
      <c r="F78" s="66">
        <v>5</v>
      </c>
      <c r="G78" s="26">
        <v>0</v>
      </c>
      <c r="H78" s="27">
        <f>SUM(G78*A14)</f>
        <v>0</v>
      </c>
      <c r="I78" s="28">
        <f t="shared" si="0"/>
        <v>0</v>
      </c>
    </row>
    <row r="79" spans="1:9">
      <c r="A79" s="75" t="s">
        <v>321</v>
      </c>
      <c r="B79" s="34">
        <v>55</v>
      </c>
      <c r="C79" s="23" t="s">
        <v>375</v>
      </c>
      <c r="D79" s="68" t="s">
        <v>376</v>
      </c>
      <c r="E79" s="23" t="s">
        <v>12</v>
      </c>
      <c r="F79" s="66">
        <v>3</v>
      </c>
      <c r="G79" s="26">
        <v>0</v>
      </c>
      <c r="H79" s="27">
        <f>SUM(G79*A14)</f>
        <v>0</v>
      </c>
      <c r="I79" s="28">
        <f t="shared" si="0"/>
        <v>0</v>
      </c>
    </row>
    <row r="80" spans="1:9">
      <c r="A80" s="75" t="s">
        <v>321</v>
      </c>
      <c r="B80" s="34">
        <v>56</v>
      </c>
      <c r="C80" s="23" t="s">
        <v>377</v>
      </c>
      <c r="D80" s="68" t="s">
        <v>378</v>
      </c>
      <c r="E80" s="23" t="s">
        <v>12</v>
      </c>
      <c r="F80" s="66">
        <v>2</v>
      </c>
      <c r="G80" s="26">
        <v>0</v>
      </c>
      <c r="H80" s="27">
        <f>SUM(G80*A14)</f>
        <v>0</v>
      </c>
      <c r="I80" s="28">
        <f t="shared" si="0"/>
        <v>0</v>
      </c>
    </row>
    <row r="81" spans="1:9">
      <c r="A81" s="75" t="s">
        <v>321</v>
      </c>
      <c r="B81" s="34">
        <v>57</v>
      </c>
      <c r="C81" s="23" t="s">
        <v>379</v>
      </c>
      <c r="D81" s="68" t="s">
        <v>380</v>
      </c>
      <c r="E81" s="23" t="s">
        <v>12</v>
      </c>
      <c r="F81" s="66">
        <v>2</v>
      </c>
      <c r="G81" s="26">
        <v>0</v>
      </c>
      <c r="H81" s="27">
        <f>SUM(G81*A14)</f>
        <v>0</v>
      </c>
      <c r="I81" s="28">
        <f t="shared" si="0"/>
        <v>0</v>
      </c>
    </row>
    <row r="82" spans="1:9">
      <c r="A82" s="75" t="s">
        <v>381</v>
      </c>
      <c r="B82" s="34">
        <v>58</v>
      </c>
      <c r="C82" s="23" t="s">
        <v>382</v>
      </c>
      <c r="D82" s="68" t="s">
        <v>383</v>
      </c>
      <c r="E82" s="23" t="s">
        <v>12</v>
      </c>
      <c r="F82" s="66">
        <v>3</v>
      </c>
      <c r="G82" s="26">
        <v>0</v>
      </c>
      <c r="H82" s="27">
        <f>SUM(G82*A14)</f>
        <v>0</v>
      </c>
      <c r="I82" s="28">
        <f t="shared" si="0"/>
        <v>0</v>
      </c>
    </row>
    <row r="83" spans="1:9">
      <c r="A83" s="34"/>
      <c r="B83" s="34">
        <v>59</v>
      </c>
      <c r="C83" s="23"/>
      <c r="D83" s="68" t="s">
        <v>384</v>
      </c>
      <c r="E83" s="23" t="s">
        <v>12</v>
      </c>
      <c r="F83" s="66">
        <v>3</v>
      </c>
      <c r="G83" s="26">
        <v>0</v>
      </c>
      <c r="H83" s="27">
        <f>SUM(G83*A14)</f>
        <v>0</v>
      </c>
      <c r="I83" s="28">
        <f t="shared" si="0"/>
        <v>0</v>
      </c>
    </row>
    <row r="84" spans="1:9">
      <c r="A84" s="75" t="s">
        <v>293</v>
      </c>
      <c r="B84" s="34">
        <v>60</v>
      </c>
      <c r="C84" s="23" t="s">
        <v>385</v>
      </c>
      <c r="D84" s="68" t="s">
        <v>386</v>
      </c>
      <c r="E84" s="23" t="s">
        <v>12</v>
      </c>
      <c r="F84" s="66">
        <v>3</v>
      </c>
      <c r="G84" s="26">
        <v>0</v>
      </c>
      <c r="H84" s="27">
        <f>SUM(G84*A14)</f>
        <v>0</v>
      </c>
      <c r="I84" s="28">
        <f t="shared" si="0"/>
        <v>0</v>
      </c>
    </row>
    <row r="85" spans="1:9">
      <c r="A85" s="75" t="s">
        <v>300</v>
      </c>
      <c r="B85" s="34">
        <v>61</v>
      </c>
      <c r="C85" s="23" t="s">
        <v>387</v>
      </c>
      <c r="D85" s="68" t="s">
        <v>388</v>
      </c>
      <c r="E85" s="23" t="s">
        <v>12</v>
      </c>
      <c r="F85" s="66">
        <v>3</v>
      </c>
      <c r="G85" s="26">
        <v>0</v>
      </c>
      <c r="H85" s="27">
        <f>SUM(G85*A14)</f>
        <v>0</v>
      </c>
      <c r="I85" s="28">
        <f t="shared" si="0"/>
        <v>0</v>
      </c>
    </row>
    <row r="86" spans="1:9">
      <c r="A86" s="75" t="s">
        <v>381</v>
      </c>
      <c r="B86" s="34">
        <v>62</v>
      </c>
      <c r="C86" s="23" t="s">
        <v>389</v>
      </c>
      <c r="D86" s="68" t="s">
        <v>390</v>
      </c>
      <c r="E86" s="23" t="s">
        <v>12</v>
      </c>
      <c r="F86" s="66">
        <v>1</v>
      </c>
      <c r="G86" s="26">
        <v>0</v>
      </c>
      <c r="H86" s="27">
        <f>SUM(G86*A14)</f>
        <v>0</v>
      </c>
      <c r="I86" s="28">
        <f t="shared" si="0"/>
        <v>0</v>
      </c>
    </row>
    <row r="87" spans="1:9">
      <c r="A87" s="75" t="s">
        <v>381</v>
      </c>
      <c r="B87" s="34">
        <v>63</v>
      </c>
      <c r="C87" s="23" t="s">
        <v>391</v>
      </c>
      <c r="D87" s="68" t="s">
        <v>392</v>
      </c>
      <c r="E87" s="23" t="s">
        <v>12</v>
      </c>
      <c r="F87" s="66">
        <v>1</v>
      </c>
      <c r="G87" s="26">
        <v>0</v>
      </c>
      <c r="H87" s="27">
        <f>SUM(G87*A14)</f>
        <v>0</v>
      </c>
      <c r="I87" s="28">
        <f t="shared" si="0"/>
        <v>0</v>
      </c>
    </row>
    <row r="88" spans="1:9">
      <c r="A88" s="75" t="s">
        <v>293</v>
      </c>
      <c r="B88" s="34">
        <v>64</v>
      </c>
      <c r="C88" s="23" t="s">
        <v>393</v>
      </c>
      <c r="D88" s="68" t="s">
        <v>394</v>
      </c>
      <c r="E88" s="23" t="s">
        <v>12</v>
      </c>
      <c r="F88" s="66">
        <v>1</v>
      </c>
      <c r="G88" s="26">
        <v>0</v>
      </c>
      <c r="H88" s="27">
        <f>SUM(G88*A14)</f>
        <v>0</v>
      </c>
      <c r="I88" s="28">
        <f t="shared" si="0"/>
        <v>0</v>
      </c>
    </row>
    <row r="89" spans="1:9">
      <c r="A89" s="75" t="s">
        <v>258</v>
      </c>
      <c r="B89" s="34">
        <v>65</v>
      </c>
      <c r="C89" s="23" t="s">
        <v>395</v>
      </c>
      <c r="D89" s="68" t="s">
        <v>396</v>
      </c>
      <c r="E89" s="23" t="s">
        <v>12</v>
      </c>
      <c r="F89" s="66">
        <v>1</v>
      </c>
      <c r="G89" s="26">
        <v>0</v>
      </c>
      <c r="H89" s="27">
        <f>SUM(G89*A14)</f>
        <v>0</v>
      </c>
      <c r="I89" s="28">
        <f t="shared" si="0"/>
        <v>0</v>
      </c>
    </row>
    <row r="90" spans="1:9">
      <c r="A90" s="34"/>
      <c r="B90" s="34">
        <v>66</v>
      </c>
      <c r="C90" s="23"/>
      <c r="D90" s="68" t="s">
        <v>397</v>
      </c>
      <c r="E90" s="23" t="s">
        <v>12</v>
      </c>
      <c r="F90" s="66">
        <v>1</v>
      </c>
      <c r="G90" s="26">
        <v>0</v>
      </c>
      <c r="H90" s="27">
        <f>SUM(G90*A14)</f>
        <v>0</v>
      </c>
      <c r="I90" s="28">
        <f t="shared" ref="I90:I97" si="1">SUM(F90*H90)</f>
        <v>0</v>
      </c>
    </row>
    <row r="91" spans="1:9" ht="30">
      <c r="A91" s="75" t="s">
        <v>266</v>
      </c>
      <c r="B91" s="34">
        <v>67</v>
      </c>
      <c r="C91" s="79" t="s">
        <v>346</v>
      </c>
      <c r="D91" s="68" t="s">
        <v>347</v>
      </c>
      <c r="E91" s="23" t="s">
        <v>324</v>
      </c>
      <c r="F91" s="66">
        <v>1</v>
      </c>
      <c r="G91" s="26">
        <v>0</v>
      </c>
      <c r="H91" s="27">
        <f>SUM(G91*A14)</f>
        <v>0</v>
      </c>
      <c r="I91" s="28">
        <f t="shared" si="1"/>
        <v>0</v>
      </c>
    </row>
    <row r="92" spans="1:9" ht="30">
      <c r="A92" s="75" t="s">
        <v>398</v>
      </c>
      <c r="B92" s="34">
        <v>68</v>
      </c>
      <c r="C92" s="23" t="s">
        <v>399</v>
      </c>
      <c r="D92" s="68" t="s">
        <v>400</v>
      </c>
      <c r="E92" s="23" t="s">
        <v>12</v>
      </c>
      <c r="F92" s="66">
        <v>1</v>
      </c>
      <c r="G92" s="26">
        <v>0</v>
      </c>
      <c r="H92" s="27">
        <f>SUM(G92*A14)</f>
        <v>0</v>
      </c>
      <c r="I92" s="28">
        <f t="shared" si="1"/>
        <v>0</v>
      </c>
    </row>
    <row r="93" spans="1:9">
      <c r="A93" s="34"/>
      <c r="B93" s="34">
        <v>69</v>
      </c>
      <c r="C93" s="23"/>
      <c r="D93" s="68" t="s">
        <v>401</v>
      </c>
      <c r="E93" s="23" t="s">
        <v>12</v>
      </c>
      <c r="F93" s="66">
        <v>8</v>
      </c>
      <c r="G93" s="26">
        <v>0</v>
      </c>
      <c r="H93" s="27">
        <f>SUM(G93*A14)</f>
        <v>0</v>
      </c>
      <c r="I93" s="28">
        <f t="shared" si="1"/>
        <v>0</v>
      </c>
    </row>
    <row r="94" spans="1:9">
      <c r="A94" s="34"/>
      <c r="B94" s="34">
        <v>70</v>
      </c>
      <c r="C94" s="23"/>
      <c r="D94" s="68" t="s">
        <v>402</v>
      </c>
      <c r="E94" s="23" t="s">
        <v>9</v>
      </c>
      <c r="F94" s="66">
        <v>40</v>
      </c>
      <c r="G94" s="26">
        <v>0</v>
      </c>
      <c r="H94" s="27">
        <f>SUM(G94*A14)</f>
        <v>0</v>
      </c>
      <c r="I94" s="28">
        <f t="shared" si="1"/>
        <v>0</v>
      </c>
    </row>
    <row r="95" spans="1:9">
      <c r="A95" s="34"/>
      <c r="B95" s="34">
        <v>71</v>
      </c>
      <c r="C95" s="23"/>
      <c r="D95" s="68" t="s">
        <v>403</v>
      </c>
      <c r="E95" s="23" t="s">
        <v>324</v>
      </c>
      <c r="F95" s="66">
        <v>12</v>
      </c>
      <c r="G95" s="26">
        <v>0</v>
      </c>
      <c r="H95" s="27">
        <f>SUM(G95*A14)</f>
        <v>0</v>
      </c>
      <c r="I95" s="28">
        <f t="shared" si="1"/>
        <v>0</v>
      </c>
    </row>
    <row r="96" spans="1:9">
      <c r="A96" s="75" t="s">
        <v>404</v>
      </c>
      <c r="B96" s="34">
        <v>72</v>
      </c>
      <c r="C96" s="23" t="s">
        <v>405</v>
      </c>
      <c r="D96" s="68" t="s">
        <v>406</v>
      </c>
      <c r="E96" s="23" t="s">
        <v>12</v>
      </c>
      <c r="F96" s="66">
        <v>13</v>
      </c>
      <c r="G96" s="26">
        <v>0</v>
      </c>
      <c r="H96" s="27">
        <f>SUM(G96*A14)</f>
        <v>0</v>
      </c>
      <c r="I96" s="28">
        <f t="shared" si="1"/>
        <v>0</v>
      </c>
    </row>
    <row r="97" spans="1:9" ht="30">
      <c r="A97" s="75" t="s">
        <v>407</v>
      </c>
      <c r="B97" s="34">
        <v>73</v>
      </c>
      <c r="C97" s="23" t="s">
        <v>408</v>
      </c>
      <c r="D97" s="68" t="s">
        <v>409</v>
      </c>
      <c r="E97" s="23" t="s">
        <v>12</v>
      </c>
      <c r="F97" s="66">
        <v>1</v>
      </c>
      <c r="G97" s="26">
        <v>0</v>
      </c>
      <c r="H97" s="27">
        <f>SUM(G97*A14)</f>
        <v>0</v>
      </c>
      <c r="I97" s="28">
        <f t="shared" si="1"/>
        <v>0</v>
      </c>
    </row>
    <row r="98" spans="1:9" ht="30" customHeight="1">
      <c r="A98" s="174" t="s">
        <v>460</v>
      </c>
      <c r="B98" s="174"/>
      <c r="C98" s="174"/>
      <c r="D98" s="174"/>
      <c r="E98" s="174"/>
      <c r="F98" s="174"/>
      <c r="G98" s="174"/>
      <c r="H98" s="174"/>
      <c r="I98" s="30">
        <f>SUM(I25:I97)</f>
        <v>0</v>
      </c>
    </row>
    <row r="99" spans="1:9" ht="23.25" customHeight="1"/>
    <row r="100" spans="1:9" ht="32.25" customHeight="1">
      <c r="B100" s="145" t="s">
        <v>459</v>
      </c>
      <c r="C100" s="145"/>
      <c r="D100" s="145"/>
      <c r="E100" s="145"/>
      <c r="F100" s="145"/>
      <c r="G100" s="145"/>
      <c r="H100" s="145"/>
      <c r="I100" s="145"/>
    </row>
    <row r="101" spans="1:9" ht="27.75" customHeight="1">
      <c r="B101" s="32" t="s">
        <v>1</v>
      </c>
      <c r="C101" s="18" t="s">
        <v>2</v>
      </c>
      <c r="D101" s="18" t="s">
        <v>187</v>
      </c>
      <c r="E101" s="18" t="s">
        <v>4</v>
      </c>
      <c r="F101" s="19" t="s">
        <v>5</v>
      </c>
      <c r="G101" s="175" t="s">
        <v>456</v>
      </c>
      <c r="H101" s="176"/>
      <c r="I101" s="33" t="s">
        <v>457</v>
      </c>
    </row>
    <row r="102" spans="1:9">
      <c r="B102" s="34">
        <v>1</v>
      </c>
      <c r="C102" s="35" t="s">
        <v>188</v>
      </c>
      <c r="D102" s="34" t="s">
        <v>410</v>
      </c>
      <c r="E102" s="69" t="s">
        <v>212</v>
      </c>
      <c r="F102" s="73">
        <v>15</v>
      </c>
      <c r="G102" s="140">
        <v>0</v>
      </c>
      <c r="H102" s="141"/>
      <c r="I102" s="28">
        <f>SUM(F102*G102)</f>
        <v>0</v>
      </c>
    </row>
    <row r="103" spans="1:9">
      <c r="B103" s="34">
        <v>2</v>
      </c>
      <c r="C103" s="35" t="s">
        <v>188</v>
      </c>
      <c r="D103" s="34" t="s">
        <v>411</v>
      </c>
      <c r="E103" s="69" t="s">
        <v>212</v>
      </c>
      <c r="F103" s="73">
        <v>15</v>
      </c>
      <c r="G103" s="140">
        <v>0</v>
      </c>
      <c r="H103" s="141"/>
      <c r="I103" s="28">
        <f t="shared" ref="I103:I111" si="2">SUM(F103*G103)</f>
        <v>0</v>
      </c>
    </row>
    <row r="104" spans="1:9">
      <c r="B104" s="34">
        <v>3</v>
      </c>
      <c r="C104" s="35" t="s">
        <v>188</v>
      </c>
      <c r="D104" s="34" t="s">
        <v>412</v>
      </c>
      <c r="E104" s="69" t="s">
        <v>212</v>
      </c>
      <c r="F104" s="73">
        <v>2</v>
      </c>
      <c r="G104" s="140">
        <v>0</v>
      </c>
      <c r="H104" s="141"/>
      <c r="I104" s="28">
        <f t="shared" si="2"/>
        <v>0</v>
      </c>
    </row>
    <row r="105" spans="1:9">
      <c r="B105" s="34">
        <v>4</v>
      </c>
      <c r="C105" s="35" t="s">
        <v>188</v>
      </c>
      <c r="D105" s="34" t="s">
        <v>413</v>
      </c>
      <c r="E105" s="69" t="s">
        <v>212</v>
      </c>
      <c r="F105" s="73">
        <v>2</v>
      </c>
      <c r="G105" s="140">
        <v>0</v>
      </c>
      <c r="H105" s="141"/>
      <c r="I105" s="28">
        <f t="shared" si="2"/>
        <v>0</v>
      </c>
    </row>
    <row r="106" spans="1:9">
      <c r="B106" s="34">
        <v>5</v>
      </c>
      <c r="C106" s="35" t="s">
        <v>188</v>
      </c>
      <c r="D106" s="34" t="s">
        <v>414</v>
      </c>
      <c r="E106" s="69" t="s">
        <v>212</v>
      </c>
      <c r="F106" s="73">
        <v>4</v>
      </c>
      <c r="G106" s="140">
        <v>0</v>
      </c>
      <c r="H106" s="141"/>
      <c r="I106" s="28">
        <f t="shared" si="2"/>
        <v>0</v>
      </c>
    </row>
    <row r="107" spans="1:9">
      <c r="B107" s="34">
        <v>6</v>
      </c>
      <c r="C107" s="35" t="s">
        <v>188</v>
      </c>
      <c r="D107" s="34" t="s">
        <v>415</v>
      </c>
      <c r="E107" s="69" t="s">
        <v>212</v>
      </c>
      <c r="F107" s="73">
        <v>4</v>
      </c>
      <c r="G107" s="140">
        <v>0</v>
      </c>
      <c r="H107" s="141"/>
      <c r="I107" s="28">
        <f t="shared" si="2"/>
        <v>0</v>
      </c>
    </row>
    <row r="108" spans="1:9">
      <c r="B108" s="34">
        <v>7</v>
      </c>
      <c r="C108" s="35" t="s">
        <v>188</v>
      </c>
      <c r="D108" s="34" t="s">
        <v>416</v>
      </c>
      <c r="E108" s="69" t="s">
        <v>12</v>
      </c>
      <c r="F108" s="73">
        <v>1</v>
      </c>
      <c r="G108" s="140">
        <v>0</v>
      </c>
      <c r="H108" s="141"/>
      <c r="I108" s="28">
        <f t="shared" si="2"/>
        <v>0</v>
      </c>
    </row>
    <row r="109" spans="1:9">
      <c r="B109" s="34">
        <v>8</v>
      </c>
      <c r="C109" s="35" t="s">
        <v>188</v>
      </c>
      <c r="D109" s="34" t="s">
        <v>417</v>
      </c>
      <c r="E109" s="69" t="s">
        <v>12</v>
      </c>
      <c r="F109" s="73">
        <v>1</v>
      </c>
      <c r="G109" s="140">
        <v>0</v>
      </c>
      <c r="H109" s="141"/>
      <c r="I109" s="28">
        <f t="shared" si="2"/>
        <v>0</v>
      </c>
    </row>
    <row r="110" spans="1:9">
      <c r="B110" s="34">
        <v>9</v>
      </c>
      <c r="C110" s="35" t="s">
        <v>188</v>
      </c>
      <c r="D110" s="34" t="s">
        <v>418</v>
      </c>
      <c r="E110" s="69" t="s">
        <v>12</v>
      </c>
      <c r="F110" s="73">
        <v>13</v>
      </c>
      <c r="G110" s="140">
        <v>0</v>
      </c>
      <c r="H110" s="141"/>
      <c r="I110" s="28">
        <f t="shared" si="2"/>
        <v>0</v>
      </c>
    </row>
    <row r="111" spans="1:9">
      <c r="B111" s="34">
        <v>10</v>
      </c>
      <c r="C111" s="35" t="s">
        <v>188</v>
      </c>
      <c r="D111" s="34" t="s">
        <v>419</v>
      </c>
      <c r="E111" s="69" t="s">
        <v>12</v>
      </c>
      <c r="F111" s="73">
        <v>1</v>
      </c>
      <c r="G111" s="140">
        <v>0</v>
      </c>
      <c r="H111" s="141"/>
      <c r="I111" s="28">
        <f t="shared" si="2"/>
        <v>0</v>
      </c>
    </row>
    <row r="112" spans="1:9" ht="24.75" customHeight="1">
      <c r="B112" s="142" t="s">
        <v>460</v>
      </c>
      <c r="C112" s="143"/>
      <c r="D112" s="143"/>
      <c r="E112" s="143"/>
      <c r="F112" s="143"/>
      <c r="G112" s="143"/>
      <c r="H112" s="144"/>
      <c r="I112" s="30">
        <f>SUM(I102:I111)</f>
        <v>0</v>
      </c>
    </row>
    <row r="113" spans="1:9" ht="33" customHeight="1">
      <c r="A113" s="39" t="s">
        <v>442</v>
      </c>
      <c r="B113" s="40"/>
      <c r="C113" s="41"/>
      <c r="D113" s="42"/>
      <c r="E113" s="42"/>
      <c r="F113" s="42"/>
    </row>
    <row r="114" spans="1:9" ht="31.5" customHeight="1">
      <c r="A114" s="43" t="s">
        <v>443</v>
      </c>
      <c r="B114" s="44"/>
      <c r="C114" s="45" t="s">
        <v>444</v>
      </c>
      <c r="D114" s="161" t="s">
        <v>445</v>
      </c>
      <c r="E114" s="162"/>
      <c r="F114" s="163"/>
    </row>
    <row r="115" spans="1:9" ht="174" customHeight="1">
      <c r="A115" s="46">
        <v>1</v>
      </c>
      <c r="B115" s="47" t="s">
        <v>482</v>
      </c>
      <c r="C115" s="48" t="s">
        <v>481</v>
      </c>
      <c r="D115" s="171" t="s">
        <v>478</v>
      </c>
      <c r="E115" s="172"/>
      <c r="F115" s="173"/>
    </row>
    <row r="116" spans="1:9" ht="73.5" customHeight="1">
      <c r="A116" s="46">
        <v>2</v>
      </c>
      <c r="B116" s="49" t="s">
        <v>472</v>
      </c>
      <c r="C116" s="50"/>
      <c r="D116" s="137" t="s">
        <v>446</v>
      </c>
      <c r="E116" s="138"/>
      <c r="F116" s="139"/>
    </row>
    <row r="117" spans="1:9" ht="45" customHeight="1">
      <c r="A117" s="46">
        <v>3</v>
      </c>
      <c r="B117" s="49" t="s">
        <v>447</v>
      </c>
      <c r="C117" s="50"/>
      <c r="D117" s="51"/>
      <c r="E117" s="51"/>
      <c r="F117" s="52"/>
    </row>
    <row r="118" spans="1:9" ht="55.5" customHeight="1">
      <c r="A118" s="46">
        <v>4</v>
      </c>
      <c r="B118" s="49" t="s">
        <v>477</v>
      </c>
      <c r="C118" s="50"/>
      <c r="D118" s="51"/>
      <c r="E118" s="51"/>
      <c r="F118" s="52"/>
    </row>
    <row r="119" spans="1:9" ht="68.25" customHeight="1">
      <c r="A119" s="46">
        <v>5</v>
      </c>
      <c r="B119" s="49" t="s">
        <v>448</v>
      </c>
      <c r="C119" s="50"/>
      <c r="D119" s="51"/>
      <c r="E119" s="51"/>
      <c r="F119" s="52"/>
    </row>
    <row r="120" spans="1:9" ht="78" customHeight="1">
      <c r="A120" s="46">
        <v>6</v>
      </c>
      <c r="B120" s="49" t="s">
        <v>449</v>
      </c>
      <c r="C120" s="50"/>
      <c r="D120" s="51"/>
      <c r="E120" s="51"/>
      <c r="F120" s="52"/>
    </row>
    <row r="121" spans="1:9" ht="68.25" customHeight="1">
      <c r="A121" s="46">
        <v>7</v>
      </c>
      <c r="B121" s="49" t="s">
        <v>474</v>
      </c>
      <c r="C121" s="50"/>
      <c r="D121" s="137" t="s">
        <v>450</v>
      </c>
      <c r="E121" s="138"/>
      <c r="F121" s="139"/>
    </row>
    <row r="122" spans="1:9" ht="65.25" customHeight="1">
      <c r="A122" s="46">
        <v>8</v>
      </c>
      <c r="B122" s="49" t="s">
        <v>473</v>
      </c>
      <c r="C122" s="50"/>
      <c r="D122" s="137" t="s">
        <v>450</v>
      </c>
      <c r="E122" s="138"/>
      <c r="F122" s="139"/>
    </row>
    <row r="123" spans="1:9" ht="318.75" customHeight="1">
      <c r="A123" s="46">
        <v>9</v>
      </c>
      <c r="B123" s="53" t="s">
        <v>487</v>
      </c>
      <c r="C123" s="50"/>
      <c r="D123" s="137"/>
      <c r="E123" s="138"/>
      <c r="F123" s="139"/>
    </row>
    <row r="124" spans="1:9" ht="27" customHeight="1">
      <c r="A124" s="183" t="s">
        <v>483</v>
      </c>
      <c r="B124" s="183"/>
      <c r="C124" s="183"/>
      <c r="D124" s="183"/>
      <c r="E124" s="183"/>
      <c r="F124" s="183"/>
    </row>
    <row r="125" spans="1:9" ht="165">
      <c r="A125" s="82">
        <v>1</v>
      </c>
      <c r="B125" s="81" t="s">
        <v>488</v>
      </c>
      <c r="C125" s="83"/>
      <c r="D125" s="184" t="s">
        <v>486</v>
      </c>
      <c r="E125" s="185"/>
      <c r="F125" s="186"/>
    </row>
    <row r="126" spans="1:9" ht="18">
      <c r="A126" s="146" t="s">
        <v>484</v>
      </c>
      <c r="B126" s="146"/>
      <c r="C126" s="146"/>
      <c r="D126" s="146"/>
      <c r="E126" s="146"/>
      <c r="F126" s="146"/>
      <c r="G126" s="146"/>
      <c r="H126" s="146"/>
      <c r="I126" s="146"/>
    </row>
    <row r="127" spans="1:9">
      <c r="A127" s="160" t="s">
        <v>430</v>
      </c>
      <c r="B127" s="160"/>
      <c r="C127" s="160"/>
      <c r="D127" s="160"/>
      <c r="E127" s="160"/>
      <c r="F127" s="160"/>
      <c r="G127" s="160"/>
      <c r="H127" s="160"/>
      <c r="I127" s="160"/>
    </row>
    <row r="128" spans="1:9">
      <c r="A128" s="54">
        <v>1</v>
      </c>
      <c r="B128" s="148" t="s">
        <v>431</v>
      </c>
      <c r="C128" s="149"/>
      <c r="D128" s="149"/>
      <c r="E128" s="149"/>
      <c r="F128" s="149"/>
      <c r="G128" s="149"/>
      <c r="H128" s="149"/>
      <c r="I128" s="150"/>
    </row>
    <row r="129" spans="1:9">
      <c r="A129" s="54">
        <v>2</v>
      </c>
      <c r="B129" s="148" t="s">
        <v>432</v>
      </c>
      <c r="C129" s="149"/>
      <c r="D129" s="149"/>
      <c r="E129" s="149"/>
      <c r="F129" s="149"/>
      <c r="G129" s="149"/>
      <c r="H129" s="149"/>
      <c r="I129" s="150"/>
    </row>
    <row r="130" spans="1:9">
      <c r="A130" s="54">
        <v>3</v>
      </c>
      <c r="B130" s="148" t="s">
        <v>433</v>
      </c>
      <c r="C130" s="149"/>
      <c r="D130" s="149"/>
      <c r="E130" s="149"/>
      <c r="F130" s="149"/>
      <c r="G130" s="149"/>
      <c r="H130" s="149"/>
      <c r="I130" s="150"/>
    </row>
    <row r="131" spans="1:9">
      <c r="A131" s="54">
        <v>4</v>
      </c>
      <c r="B131" s="148" t="s">
        <v>434</v>
      </c>
      <c r="C131" s="149"/>
      <c r="D131" s="149"/>
      <c r="E131" s="149"/>
      <c r="F131" s="149"/>
      <c r="G131" s="149"/>
      <c r="H131" s="149"/>
      <c r="I131" s="150"/>
    </row>
    <row r="132" spans="1:9">
      <c r="A132" s="54">
        <v>5</v>
      </c>
      <c r="B132" s="154" t="s">
        <v>435</v>
      </c>
      <c r="C132" s="155"/>
      <c r="D132" s="155"/>
      <c r="E132" s="155"/>
      <c r="F132" s="155"/>
      <c r="G132" s="155"/>
      <c r="H132" s="155"/>
      <c r="I132" s="156"/>
    </row>
    <row r="133" spans="1:9">
      <c r="A133" s="54">
        <v>6</v>
      </c>
      <c r="B133" s="157" t="s">
        <v>436</v>
      </c>
      <c r="C133" s="158"/>
      <c r="D133" s="158"/>
      <c r="E133" s="158"/>
      <c r="F133" s="158"/>
      <c r="G133" s="158"/>
      <c r="H133" s="158"/>
      <c r="I133" s="159"/>
    </row>
    <row r="134" spans="1:9">
      <c r="A134" s="55" t="s">
        <v>437</v>
      </c>
      <c r="B134" s="56"/>
      <c r="C134" s="56"/>
      <c r="D134" s="57"/>
      <c r="E134" s="57"/>
      <c r="F134" s="58"/>
      <c r="G134" s="59"/>
      <c r="H134" s="59"/>
      <c r="I134" s="60"/>
    </row>
    <row r="135" spans="1:9" ht="18">
      <c r="A135" s="146" t="s">
        <v>485</v>
      </c>
      <c r="B135" s="146"/>
      <c r="C135" s="146"/>
      <c r="D135" s="146"/>
      <c r="E135" s="146"/>
      <c r="F135" s="146"/>
      <c r="G135" s="146"/>
      <c r="H135" s="146"/>
      <c r="I135" s="147"/>
    </row>
    <row r="136" spans="1:9">
      <c r="A136" s="54">
        <v>1</v>
      </c>
      <c r="B136" s="148" t="s">
        <v>438</v>
      </c>
      <c r="C136" s="149"/>
      <c r="D136" s="149"/>
      <c r="E136" s="149"/>
      <c r="F136" s="149"/>
      <c r="G136" s="149"/>
      <c r="H136" s="149"/>
      <c r="I136" s="150"/>
    </row>
    <row r="137" spans="1:9">
      <c r="A137" s="54">
        <v>2</v>
      </c>
      <c r="B137" s="151" t="s">
        <v>439</v>
      </c>
      <c r="C137" s="152"/>
      <c r="D137" s="152"/>
      <c r="E137" s="152"/>
      <c r="F137" s="152"/>
      <c r="G137" s="152"/>
      <c r="H137" s="152"/>
      <c r="I137" s="153"/>
    </row>
    <row r="139" spans="1:9" ht="18.75">
      <c r="A139" s="61" t="s">
        <v>440</v>
      </c>
    </row>
    <row r="140" spans="1:9">
      <c r="A140" s="62"/>
      <c r="B140" s="62"/>
      <c r="C140" s="62"/>
      <c r="D140" s="62"/>
      <c r="E140" s="62"/>
      <c r="F140" s="62"/>
    </row>
    <row r="141" spans="1:9">
      <c r="A141" s="63"/>
      <c r="B141" s="63"/>
      <c r="C141" s="63"/>
      <c r="D141" s="63"/>
      <c r="E141" s="63"/>
      <c r="F141" s="63"/>
    </row>
    <row r="142" spans="1:9">
      <c r="A142" s="63"/>
      <c r="B142" s="63"/>
      <c r="C142" s="63"/>
      <c r="D142" s="63"/>
      <c r="E142" s="63"/>
      <c r="F142" s="63"/>
    </row>
    <row r="143" spans="1:9">
      <c r="A143" s="63"/>
      <c r="B143" s="63"/>
      <c r="C143" s="63"/>
      <c r="D143" s="63"/>
      <c r="E143" s="63"/>
      <c r="F143" s="63"/>
    </row>
    <row r="146" spans="1:3" ht="18.75">
      <c r="A146" s="64" t="s">
        <v>441</v>
      </c>
      <c r="B146" s="65"/>
      <c r="C146" s="5"/>
    </row>
  </sheetData>
  <sheetProtection algorithmName="SHA-512" hashValue="Zr5VDpqXw6xbV0ZGHCbkvgZAg4Sah3hTPQMTw/1obk16Tv3h+scdDOLYKO/CwTzJBH45nwS8YgMo2u7g9XgBLg==" saltValue="fpThZG5OGm+1fbrWM1/yWw==" spinCount="100000" sheet="1" objects="1" scenarios="1"/>
  <mergeCells count="65">
    <mergeCell ref="A124:F124"/>
    <mergeCell ref="D125:F125"/>
    <mergeCell ref="A18:H18"/>
    <mergeCell ref="A19:H19"/>
    <mergeCell ref="A16:I16"/>
    <mergeCell ref="A20:H20"/>
    <mergeCell ref="A17:H17"/>
    <mergeCell ref="D115:F115"/>
    <mergeCell ref="B112:H112"/>
    <mergeCell ref="G110:H110"/>
    <mergeCell ref="G111:H111"/>
    <mergeCell ref="G105:H105"/>
    <mergeCell ref="G109:H109"/>
    <mergeCell ref="D114:F114"/>
    <mergeCell ref="D123:F123"/>
    <mergeCell ref="D121:F121"/>
    <mergeCell ref="A15:J15"/>
    <mergeCell ref="G101:H101"/>
    <mergeCell ref="G102:H102"/>
    <mergeCell ref="G103:H103"/>
    <mergeCell ref="G104:H104"/>
    <mergeCell ref="A23:A24"/>
    <mergeCell ref="B23:B24"/>
    <mergeCell ref="C23:C24"/>
    <mergeCell ref="A22:I22"/>
    <mergeCell ref="B100:I100"/>
    <mergeCell ref="A98:H98"/>
    <mergeCell ref="D23:D24"/>
    <mergeCell ref="E23:E24"/>
    <mergeCell ref="F23:F24"/>
    <mergeCell ref="B132:I132"/>
    <mergeCell ref="B133:I133"/>
    <mergeCell ref="A135:I135"/>
    <mergeCell ref="B136:I136"/>
    <mergeCell ref="B137:I137"/>
    <mergeCell ref="B131:I131"/>
    <mergeCell ref="B10:F10"/>
    <mergeCell ref="G10:I10"/>
    <mergeCell ref="B11:F11"/>
    <mergeCell ref="B7:F7"/>
    <mergeCell ref="G7:I7"/>
    <mergeCell ref="B8:F8"/>
    <mergeCell ref="G8:I8"/>
    <mergeCell ref="B9:F9"/>
    <mergeCell ref="G9:I9"/>
    <mergeCell ref="A126:I126"/>
    <mergeCell ref="A127:I127"/>
    <mergeCell ref="B128:I128"/>
    <mergeCell ref="B129:I129"/>
    <mergeCell ref="B130:I130"/>
    <mergeCell ref="D116:F116"/>
    <mergeCell ref="B6:F6"/>
    <mergeCell ref="G6:I6"/>
    <mergeCell ref="A13:I13"/>
    <mergeCell ref="A1:G1"/>
    <mergeCell ref="B4:F4"/>
    <mergeCell ref="G4:I4"/>
    <mergeCell ref="B5:F5"/>
    <mergeCell ref="G5:I5"/>
    <mergeCell ref="D122:F122"/>
    <mergeCell ref="G23:H23"/>
    <mergeCell ref="I23:I24"/>
    <mergeCell ref="G106:H106"/>
    <mergeCell ref="G107:H107"/>
    <mergeCell ref="G108:H108"/>
  </mergeCells>
  <pageMargins left="0.25" right="0.25" top="0.75" bottom="0.75" header="0.3" footer="0.3"/>
  <pageSetup paperSize="9" scale="3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3</vt:i4>
      </vt:variant>
    </vt:vector>
  </HeadingPairs>
  <TitlesOfParts>
    <vt:vector size="3" baseType="lpstr">
      <vt:lpstr>ЛОТ 1- СКС та електроживлення</vt:lpstr>
      <vt:lpstr>ЛОТ 2- WI-FI</vt:lpstr>
      <vt:lpstr>ЛОТ 3 - Мультимедия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stp</dc:creator>
  <cp:lastModifiedBy>POHORIELOV Serhii Oleksandrovych</cp:lastModifiedBy>
  <cp:lastPrinted>2021-06-08T13:24:51Z</cp:lastPrinted>
  <dcterms:created xsi:type="dcterms:W3CDTF">2021-04-25T19:57:12Z</dcterms:created>
  <dcterms:modified xsi:type="dcterms:W3CDTF">2021-06-08T13:29:47Z</dcterms:modified>
</cp:coreProperties>
</file>